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G:\Moj disk\_desktop\JAVNA NABAVA\2024\BN 2024\BN-192-2024 Sanacija spojnog mosta\Za objavu\"/>
    </mc:Choice>
  </mc:AlternateContent>
  <xr:revisionPtr revIDLastSave="0" documentId="13_ncr:1_{FBEEC169-2317-4DFA-A6E9-E2DDB1230204}" xr6:coauthVersionLast="47" xr6:coauthVersionMax="47" xr10:uidLastSave="{00000000-0000-0000-0000-000000000000}"/>
  <bookViews>
    <workbookView xWindow="-120" yWindow="-120" windowWidth="29040" windowHeight="15840" tabRatio="830" activeTab="1" xr2:uid="{00000000-000D-0000-FFFF-FFFF00000000}"/>
  </bookViews>
  <sheets>
    <sheet name="OPĆE NAPOMENE" sheetId="39" r:id="rId1"/>
    <sheet name="Građ.obrtnički radovi" sheetId="42" r:id="rId2"/>
  </sheets>
  <externalReferences>
    <externalReference r:id="rId3"/>
    <externalReference r:id="rId4"/>
  </externalReferences>
  <definedNames>
    <definedName name="_1.1." localSheetId="1">'Građ.obrtnički radovi'!#REF!</definedName>
    <definedName name="_1.1.">#REF!</definedName>
    <definedName name="a" localSheetId="1">[1]soboslik!#REF!</definedName>
    <definedName name="a" localSheetId="0">[1]soboslik!#REF!</definedName>
    <definedName name="a">[1]soboslik!#REF!</definedName>
    <definedName name="CELIJA" localSheetId="1">#REF!</definedName>
    <definedName name="CELIJA" localSheetId="0">#REF!</definedName>
    <definedName name="CELIJA">#REF!</definedName>
    <definedName name="d" localSheetId="1">#REF!</definedName>
    <definedName name="d" localSheetId="0">#REF!</definedName>
    <definedName name="d">#REF!</definedName>
    <definedName name="da" localSheetId="1">#REF!</definedName>
    <definedName name="da" localSheetId="0">#REF!</definedName>
    <definedName name="da">#REF!</definedName>
    <definedName name="hortikultura" localSheetId="1">[1]soboslik!#REF!</definedName>
    <definedName name="hortikultura" localSheetId="0">[1]soboslik!#REF!</definedName>
    <definedName name="hortikultura">[1]soboslik!#REF!</definedName>
    <definedName name="_xlnm.Print_Titles" localSheetId="1">'Građ.obrtnički radovi'!$1:$9</definedName>
    <definedName name="_xlnm.Print_Titles" localSheetId="0">'OPĆE NAPOMENE'!$1:$8</definedName>
    <definedName name="NOVA" localSheetId="1">#REF!</definedName>
    <definedName name="NOVA" localSheetId="0">#REF!</definedName>
    <definedName name="NOVA">#REF!</definedName>
    <definedName name="_xlnm.Print_Area" localSheetId="1">'Građ.obrtnički radovi'!$A$1:$F$324</definedName>
    <definedName name="_xlnm.Print_Area" localSheetId="0">'OPĆE NAPOMENE'!$A$1:$F$481</definedName>
    <definedName name="RED" localSheetId="1">#REF!</definedName>
    <definedName name="RED" localSheetId="0">#REF!</definedName>
    <definedName name="RED">#REF!</definedName>
    <definedName name="STROJARSTVO" localSheetId="1">#REF!</definedName>
    <definedName name="STROJARSTVO" localSheetId="0">#REF!</definedName>
    <definedName name="STROJARSTVO">#REF!</definedName>
    <definedName name="UKUPNO1">[1]ZEMLJAN!$F$10</definedName>
    <definedName name="UKUPNO10" localSheetId="1">#REF!</definedName>
    <definedName name="UKUPNO10" localSheetId="0">#REF!</definedName>
    <definedName name="UKUPNO10">#REF!</definedName>
    <definedName name="UKUPNO11" localSheetId="1">#REF!</definedName>
    <definedName name="UKUPNO11" localSheetId="0">#REF!</definedName>
    <definedName name="UKUPNO11">#REF!</definedName>
    <definedName name="UKUPNO12" localSheetId="1">[1]soboslik!#REF!</definedName>
    <definedName name="UKUPNO12" localSheetId="0">[1]soboslik!#REF!</definedName>
    <definedName name="UKUPNO12">[1]soboslik!#REF!</definedName>
    <definedName name="UKUPNO13" localSheetId="1">'[1]razni '!#REF!</definedName>
    <definedName name="UKUPNO13" localSheetId="0">'[1]razni '!#REF!</definedName>
    <definedName name="UKUPNO13">'[1]razni '!#REF!</definedName>
    <definedName name="UKUPNO14" localSheetId="1">#REF!</definedName>
    <definedName name="UKUPNO14" localSheetId="0">#REF!</definedName>
    <definedName name="UKUPNO14">#REF!</definedName>
    <definedName name="UKUPNO15" localSheetId="1">#REF!</definedName>
    <definedName name="UKUPNO15" localSheetId="0">#REF!</definedName>
    <definedName name="UKUPNO15">#REF!</definedName>
    <definedName name="UKUPNO16" localSheetId="1">#REF!</definedName>
    <definedName name="UKUPNO16" localSheetId="0">#REF!</definedName>
    <definedName name="UKUPNO16">#REF!</definedName>
    <definedName name="UKUPNO17" localSheetId="1">#REF!</definedName>
    <definedName name="UKUPNO17" localSheetId="0">#REF!</definedName>
    <definedName name="UKUPNO17">#REF!</definedName>
    <definedName name="UKUPNO18" localSheetId="1">#REF!</definedName>
    <definedName name="UKUPNO18" localSheetId="0">#REF!</definedName>
    <definedName name="UKUPNO18">#REF!</definedName>
    <definedName name="UKUPNO19" localSheetId="1">#REF!</definedName>
    <definedName name="UKUPNO19" localSheetId="0">#REF!</definedName>
    <definedName name="UKUPNO19">#REF!</definedName>
    <definedName name="UKUPNO2">'[2]RAZNI RADOVI'!$F$22</definedName>
    <definedName name="UKUPNO20" localSheetId="1">#REF!</definedName>
    <definedName name="UKUPNO20" localSheetId="0">#REF!</definedName>
    <definedName name="UKUPNO20">#REF!</definedName>
    <definedName name="UKUPNO3" localSheetId="1">#REF!</definedName>
    <definedName name="UKUPNO3" localSheetId="0">#REF!</definedName>
    <definedName name="UKUPNO3">#REF!</definedName>
    <definedName name="UKUPNO4">[1]izolacija!$F$13</definedName>
    <definedName name="UKUPNO5">'[1]oprema dvor.'!$F$28</definedName>
    <definedName name="UKUPNO6">[1]okoliš!$F$25</definedName>
    <definedName name="UKUPNO7" localSheetId="1">#REF!</definedName>
    <definedName name="UKUPNO7" localSheetId="0">#REF!</definedName>
    <definedName name="UKUPNO7">#REF!</definedName>
    <definedName name="UKUPNO8" localSheetId="1">[1]elektr!#REF!</definedName>
    <definedName name="UKUPNO8" localSheetId="0">[1]elektr!#REF!</definedName>
    <definedName name="UKUPNO8">[1]elektr!#REF!</definedName>
    <definedName name="UKUPNO9" localSheetId="1">[1]PLIN!#REF!</definedName>
    <definedName name="UKUPNO9" localSheetId="0">[1]PLIN!#REF!</definedName>
    <definedName name="UKUPNO9">[1]PLIN!#REF!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42" l="1"/>
  <c r="A51" i="42"/>
  <c r="B315" i="42"/>
  <c r="A315" i="42"/>
  <c r="F314" i="42"/>
  <c r="F315" i="42" s="1"/>
  <c r="F51" i="42" s="1"/>
  <c r="B52" i="42"/>
  <c r="A52" i="42"/>
  <c r="B50" i="42"/>
  <c r="A50" i="42"/>
  <c r="B49" i="42"/>
  <c r="A49" i="42"/>
  <c r="B47" i="42"/>
  <c r="A47" i="42"/>
  <c r="B46" i="42"/>
  <c r="A46" i="42"/>
  <c r="A45" i="42"/>
  <c r="B45" i="42"/>
  <c r="F189" i="42" l="1"/>
  <c r="F124" i="42"/>
  <c r="F117" i="42"/>
  <c r="D306" i="42" l="1"/>
  <c r="F293" i="42"/>
  <c r="F241" i="42"/>
  <c r="F238" i="42"/>
  <c r="F232" i="42"/>
  <c r="F229" i="42"/>
  <c r="F225" i="42"/>
  <c r="F221" i="42"/>
  <c r="F195" i="42"/>
  <c r="F192" i="42"/>
  <c r="F208" i="42"/>
  <c r="F206" i="42"/>
  <c r="F203" i="42"/>
  <c r="F186" i="42"/>
  <c r="D109" i="42"/>
  <c r="F109" i="42" s="1"/>
  <c r="F107" i="42"/>
  <c r="F104" i="42"/>
  <c r="F101" i="42"/>
  <c r="F102" i="42"/>
  <c r="F100" i="42"/>
  <c r="F99" i="42"/>
  <c r="F96" i="42"/>
  <c r="F89" i="42"/>
  <c r="F242" i="42" l="1"/>
  <c r="F47" i="42" s="1"/>
  <c r="F210" i="42"/>
  <c r="F46" i="42" s="1"/>
  <c r="F198" i="42"/>
  <c r="F45" i="42" s="1"/>
  <c r="C2" i="39" l="1"/>
  <c r="B48" i="42" l="1"/>
  <c r="A48" i="42"/>
  <c r="F320" i="42"/>
  <c r="F306" i="42"/>
  <c r="B323" i="42"/>
  <c r="A323" i="42"/>
  <c r="B309" i="42"/>
  <c r="A309" i="42"/>
  <c r="F309" i="42" l="1"/>
  <c r="F50" i="42" s="1"/>
  <c r="F323" i="42"/>
  <c r="F52" i="42" s="1"/>
  <c r="B210" i="42" l="1"/>
  <c r="A210" i="42"/>
  <c r="C3" i="39" l="1"/>
  <c r="C1" i="39"/>
  <c r="A270" i="42" l="1"/>
  <c r="F268" i="42" l="1"/>
  <c r="F270" i="42" s="1"/>
  <c r="F48" i="42" s="1"/>
  <c r="F114" i="42" l="1"/>
  <c r="F126" i="42" s="1"/>
  <c r="F297" i="42" l="1"/>
  <c r="F300" i="42" l="1"/>
  <c r="F49" i="42" s="1"/>
  <c r="B270" i="42"/>
  <c r="B42" i="42"/>
  <c r="A42" i="42"/>
  <c r="B44" i="42"/>
  <c r="A44" i="42"/>
  <c r="B300" i="42"/>
  <c r="A300" i="42"/>
  <c r="B198" i="42"/>
  <c r="A198" i="42"/>
  <c r="B126" i="42"/>
  <c r="A126" i="42"/>
  <c r="F44" i="42" l="1"/>
  <c r="F54" i="42" s="1"/>
  <c r="F56" i="42" l="1"/>
  <c r="F58" i="42" s="1"/>
</calcChain>
</file>

<file path=xl/sharedStrings.xml><?xml version="1.0" encoding="utf-8"?>
<sst xmlns="http://schemas.openxmlformats.org/spreadsheetml/2006/main" count="737" uniqueCount="662">
  <si>
    <t>m3</t>
  </si>
  <si>
    <t>UKUPNO</t>
  </si>
  <si>
    <t>A</t>
  </si>
  <si>
    <t>PROJEKTANT TROŠKOVNIKA GRAĐEVINSKO-OBRTNIČKIH RADOVA</t>
  </si>
  <si>
    <t>Opis stavke</t>
  </si>
  <si>
    <t>Količina</t>
  </si>
  <si>
    <t>kom</t>
  </si>
  <si>
    <t>m2</t>
  </si>
  <si>
    <t>Rbr.</t>
  </si>
  <si>
    <t>REKAPITULACIJA</t>
  </si>
  <si>
    <t>Jed. mjera</t>
  </si>
  <si>
    <t>Jed. cijena</t>
  </si>
  <si>
    <t>Sastavni dio ovog Troškovnika i Izvedbenog projekta je popis standarda i normativa za primijenjene materijale i opremu.</t>
  </si>
  <si>
    <t>OPĆE NAPOMENE - VODOVOD I KANALIZACIJA</t>
  </si>
  <si>
    <t>OPĆE NAPOMENE - ELEKTROTEHNIČKE INSTALACIJE</t>
  </si>
  <si>
    <t>DATUM</t>
  </si>
  <si>
    <t>GRAĐEVINA</t>
  </si>
  <si>
    <t>NARUČITELJ</t>
  </si>
  <si>
    <t>FAZA PROJEKTA</t>
  </si>
  <si>
    <t>GLAVNI PROJEKTANT</t>
  </si>
  <si>
    <t>Radeći ponudu obavezno pročitati tehnički opis i pregledati nacrte</t>
  </si>
  <si>
    <t>Oznake razdjelnika izvesti na plastičnoj graviranoj pločici, kao i sve natpise na vratima.</t>
  </si>
  <si>
    <t>OPĆE NAPOMENE - GRAĐEVINSKO-OBRTNIČKI RADOVI</t>
  </si>
  <si>
    <t>1.1.</t>
  </si>
  <si>
    <t>1.2.</t>
  </si>
  <si>
    <t>m'</t>
  </si>
  <si>
    <t>2.1.</t>
  </si>
  <si>
    <t>IZOLATERSKI RADOVI</t>
  </si>
  <si>
    <t>Cijene upisane u ovaj troškovnik sadrže svu odštetu za pojedine radove i dobave u odnosnim stavkama troškovnika i to u potpuno dogotovljenom stanju, tj. sav rad, naknadu za alat, materijal, sve pripremne, sporedne i završne radove, horizontalne i vertikalne transporte.</t>
  </si>
  <si>
    <t>Pod unesenim cijenama podrazumijevaju se također i sva zakonska davanja, kao i pripomoć kod izvedbe obrtničkih radova (zaštita obrtničkih proizvoda: stolarije, bravarije, limarije, restauratorskih elemenata i slično), sva potrebna ispitivanja građevinskih materijala.</t>
  </si>
  <si>
    <t>Sav materijal koji se upotrebljava mora odgovarati postojećim tehničkim propisima i normama. 
Ukoliko se upotrebljava materijal za koji ne postoji odgovarajući standard, njegovu kvalitetu treba dokazati atestima.</t>
  </si>
  <si>
    <t>Izvođač radova treba uz ponudu priložiti jedinične cijene za materijale i radnu snagu, te "faktor" tvrtke, koji će se odnositi na izgradnju ove građevine.</t>
  </si>
  <si>
    <t>Ukoliko opis pojedine stavke dovodi izvođača u nedoumicu o načinu izvedbe ili kalkulacije cijena, treba pravovremeno tražiti objašnjenje od naručitelja i projektanta.</t>
  </si>
  <si>
    <t>Ako tijekom gradnje dođe do promjena, treba prije početka rada tražiti suglasnost nadzornog inženjera, također treba ugovoriti jediničnu cijenu nove stavke na temelju elemenata datih u ponudi i sve to unijeti u građevinski dnevnik uz ovjeru nadzornog inženjera.</t>
  </si>
  <si>
    <t>Naplaćuju se samo stvarno izvedeni radovi i količine prema dokaznici mjera.</t>
  </si>
  <si>
    <t>Izvodač je dužan čistiti gradilište barem tri puta tokom građenja, a na kraju treba izvesti  finalno čišćenja zidova, podova, vrata, prozora, stijena, stakala i dr. što se neće posebno opisivati u stavkama.</t>
  </si>
  <si>
    <t>Izrada tipskih primjeraka i uzoraka svih ugrađenih materijala ( npr. ograde, pregradne stijene, bravarija, opločenja i sl.), te ovjera istih kod glavnog projektanta u cijeni je stavki i u obvezi je izvođača.</t>
  </si>
  <si>
    <t>Sve stavke uključuju odvoz i skladištenje ili odvoz na gradski deponij. Sve stavke uključuju sav potrebni alat, materijal i pripomoćne skele, zaštitne sredstva - sve potrebno do gotovosti.</t>
  </si>
  <si>
    <t>PRIPREMNI RADOVI - GRAĐEVINSKO-OBRTNIČKI RADOVI</t>
  </si>
  <si>
    <t>Obračunata količina materijala u normalnom stanju, u svaku jediničnu cijenu uključiti odvoz srušenog materijala na gradilišnu i gradsku deponiju, max udaljenu 10 km,  te razvrstavanje materijala prema uvjetima za istovar materijala gradskog deponija.</t>
  </si>
  <si>
    <t>ZEMLJANI RADOVI - GRAĐEVINSKO-OBRTNIČKI RADOVI</t>
  </si>
  <si>
    <t>Sve radove treba izvesti točno po projektu, u skladu sa geomehaničkim izvještajem i statičkim proračunom.</t>
  </si>
  <si>
    <t>Pri izvedbi temeljena, nakon izvedbe iskopa, nadležni geomehaničar treba izvršiti pregled iskopa i tla te dati odgovarajuće očitovanje. Zabranjuje se bilo kakav rad na izvedbi temelja ako geomehaničar ne izvrši pregled.</t>
  </si>
  <si>
    <t>Kod zatrpavanja pojedinih iskopa, materijal treba polijevati zbog boljeg zbijanja. Nasip izvoditi u slojevima od po 30 cm, s nabijanjem i vlaženjem vodom, do potrebne zbijenosti po statičkom proračunu.</t>
  </si>
  <si>
    <t>Kod materijala koji će se ponovno uporabiti (npr. za zatrpavanje oko temelja), isti treba prevesti na gradilišnu deponiju, uskladištiti te poslije uporabiti. Sve prijenose do i sa gradilišta deponije treba uključiti u jediničnu cijenu iskopa.</t>
  </si>
  <si>
    <t>Jedinična cijena pojedine stavke mora sadržavati još i:</t>
  </si>
  <si>
    <t>- sav rad na iskopu;</t>
  </si>
  <si>
    <t>- sva nalaganja temelja i nanosne skele;</t>
  </si>
  <si>
    <t>- razupiranje (ako je potrebno);</t>
  </si>
  <si>
    <t>- sva potrebna planiranja (ako nema posebne stavke);</t>
  </si>
  <si>
    <t>- sve vertikalne i horizontalne transporte i prijenose;</t>
  </si>
  <si>
    <t>- sva deponiranja i prebacivanja materijala;</t>
  </si>
  <si>
    <t>- održavanje deponija;</t>
  </si>
  <si>
    <t>- sva moguća otežanja rada;</t>
  </si>
  <si>
    <t>- održavanje čistoće na vanjskim putevima kroz koje prolazi transport sa i na gradilište;</t>
  </si>
  <si>
    <t>- sva osiguranja gradilišta i građevine;</t>
  </si>
  <si>
    <t>- sve mjere zaštite na radu.</t>
  </si>
  <si>
    <t>U cijenama svih stavki radova treba uračunati i odgovarajuće koeficijente zbijenosti ili rastresitosti, jer isti nisu uključeni u količine.</t>
  </si>
  <si>
    <t>Ovaj troškovnik ne uključuje zemljane radove vezane uz:</t>
  </si>
  <si>
    <t>- razne instalacije;</t>
  </si>
  <si>
    <t>Ogradu gradilišta, nanosnu skelu i regulaciju ulaza i izlaza vozila na gradilište sa svim potrebnim oznakama postavlja izvođač radova i nije posebno specificirana.</t>
  </si>
  <si>
    <t>- sve skele i prometne površine, ograde, zaštite prolaza i građevinskih jama u svezi pravila zaštite na radu;</t>
  </si>
  <si>
    <t>Privremena priručna deponija gradilišta na udaljenosti cca 200 m - ukoliko u samoj stavci nije drukčije naznačeno, jer cijela parcela zauzeta gradnjom i materijal od iskopa se direktno odvozi na gradsku deponiju.</t>
  </si>
  <si>
    <t>BETON I ARMIRANOBETONSKI RADOVI - GRAĐEVINSKO-OBRTNIČKI RADOVI</t>
  </si>
  <si>
    <t>Sve vidljive plohe betona treba izvesti u oplati po opisu iz ovih općih uvjeta kao i opisa iz stavki troškovnika, uključivo izradu, postavu i skidanje te podupiranje oplate.</t>
  </si>
  <si>
    <t xml:space="preserve">Za izradu betona iste konstrukcije uporabiti cement i agregat iste vrste, tako da se dobije jednolična boja ploha. Kod ugradbe paziti da ne dođe do stvaranja gnijezda i segregacije. Pri nastavku betoniranja po visini, zaštititi površinu betona od procjeđenog cementnog mlijeka. </t>
  </si>
  <si>
    <t>Za premazivanje oplate prije betoniranja ne smiju se rabiti takovi premazi koji se ne bi mogli obrisati sa gotove betonske površine ili bi nakon pranja ostale mrlje na istima. Oplata ploha beton koji se ne žbukaju, ne smije se vezati kroz beton limom ili žicom.</t>
  </si>
  <si>
    <t>U sve betonske i ab elemente treba (ukoliko je potrebno) prije i u toku betoniranja ugraditi potrebne čelične pločice, ankere i drvene kladice za ugradbu bravarije i sl.</t>
  </si>
  <si>
    <t>Sve eventualne razlike u izvedbi treba ustanoviti upisom u građevinski dnevnik od strane nadzornog inženjera.</t>
  </si>
  <si>
    <t xml:space="preserve"> - sve vertikalne i horizontalne transporte;</t>
  </si>
  <si>
    <t xml:space="preserve"> - sav rad, osnovni i pomoćni;</t>
  </si>
  <si>
    <t xml:space="preserve"> - sva potrebna podupiranja oplate, učvršćivanja, radne skele, mostove i prilaze;</t>
  </si>
  <si>
    <t xml:space="preserve"> - sva ubacivanja i prebacivanja betona, nabijanja, vibriranja i pervibriranja;</t>
  </si>
  <si>
    <t xml:space="preserve"> - mazanja oplate odgovarajućim premazima, vlaženja oplate;</t>
  </si>
  <si>
    <t xml:space="preserve"> - zaštitu betonskih i ab konstrukcija od djelovanja atmosferilija, vrućine, hladnoće i sl., njega betona</t>
  </si>
  <si>
    <t>Prije betoniranja, oplatu i armaturu treba obavezno pregledati nadzorni inženjer (statičar) i upisom u građevinski dnevnik odobriti betoniranje. Zabranjuje se betoniranje koje nadzorni inženjer nije odobrio.</t>
  </si>
  <si>
    <t xml:space="preserve">Prilikom ugradbe kod nepovoljnih uvjeta (kiša) treba spriječiti segregaciju betona i ispiranje cementa iz smjese, naročito kod prekida betoniranja, odgovarajućim zaštitnim mjerama (pokrivanje i sl.) i isto uračunati u jediničnu cijenu. </t>
  </si>
  <si>
    <t>Svježem betonu ne smije se naknadno dodavati voda.</t>
  </si>
  <si>
    <t>Beton treba ugrađivati isključivo strojno, a ručna ugradba dozvoljena je samo za male količine betona u konstrukcijama malog i složenog presjeka.</t>
  </si>
  <si>
    <t>Pri nastavku betoniranja stupova i zidova treba prvo na očišćenu podlogu nanijeti sloj vezivnog materijala (npr. SN veza ili sl.) a zatim betonirati sloj mikrobetona jače marke od predviđene za samu konstrukciju, i to na cca 30 cm visine konstrukcije. Isto treba uračunati u jediničnu cijenu.</t>
  </si>
  <si>
    <t>Nakon ugradbe i zaglađivanja gornje bet. plohe, treba odgovarajućim mjerama zaštititi i njegovati beton (pokrivanjem hasurama, vlaženjem i polijevanjem i sl.) i uračunati u jediničnu cijenu. Odgovarajuće mjere treba primjenjivati dok beton ne dosegne bar 60% predviđene marke betona ili kako je predviđeno projektom konstrukcije. Ovo vrijedi naročito kod visokih temepratura okoline.</t>
  </si>
  <si>
    <t>Ako je beton izložen smrzavanju, mora imati bar 50% tražene marke prije prvog smrzavanja.</t>
  </si>
  <si>
    <t>Pri izvedbi radova treba se strogo pridržavati važećih normativa, teh. uvjeta i pravilnika, elaborata za izvedbu bet. i ab radova, a u kvaliteti po nacrtima, detaljima i opisom iz odgovarajuće stavke troškovnika.</t>
  </si>
  <si>
    <t>Zidove i ploče prema tlu ( sve do kote +1.00 od terena) izvoditi s betonom s dodatkom za vodonepropusnost.</t>
  </si>
  <si>
    <r>
      <t>Najviša temperatura svježeg betona koji se ne ugrađuje posebnim postupcima predviđenim za temperirane betone ne smije biti viša od +30</t>
    </r>
    <r>
      <rPr>
        <vertAlign val="superscript"/>
        <sz val="10"/>
        <rFont val="Calibri"/>
        <family val="2"/>
        <charset val="238"/>
        <scheme val="minor"/>
      </rPr>
      <t>o</t>
    </r>
    <r>
      <rPr>
        <sz val="10"/>
        <rFont val="Calibri"/>
        <family val="2"/>
        <charset val="238"/>
        <scheme val="minor"/>
      </rPr>
      <t>C.</t>
    </r>
  </si>
  <si>
    <t>Beton se ne smije ugrađivati sa slobodnim padom svježe betonske mase višim od 1,50 m, ako se ne poduzimaju posebne mjere za sprečavanje segregacije betona. Beton treba obavezno ugrađivati strojno (osim ako je žitke konzistencije) sa najvećom udaljenosti mjesta ugradbe do mjesta konačnog položaja od 1,50 m.</t>
  </si>
  <si>
    <t>Betoniranje se izvodi u slojevima ne višim od 0,70 m. Sljedeći sloj mora se ugraditi u vremenu koje osigurava spoj novog sloja sa starim. Ugradba betona u više slojeva izvesti tako da se gornji sloj vibrira a donji revibrira.</t>
  </si>
  <si>
    <t>Kod izvedbe armiračkih radova treba se u svemu pridržavati postojećih propisa i standarda.</t>
  </si>
  <si>
    <t>Betonski čelik u pogledu kvalitete mora odgovarati važećim standardima.</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</si>
  <si>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</si>
  <si>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Obračun ugrađene armature vrši se po kg bez obzira na profil. Jediničnom cijenom armature treba obuhvatiti:</t>
  </si>
  <si>
    <t>- uzimanje izmjera na objektu</t>
  </si>
  <si>
    <t>- čišćenje nakon postave armature svakog pojedinog elementa</t>
  </si>
  <si>
    <t>- dobava</t>
  </si>
  <si>
    <t>- doprema</t>
  </si>
  <si>
    <t>- čišćenje od hrđe, rezanje, savijanje</t>
  </si>
  <si>
    <t>- privremeno skladištenje</t>
  </si>
  <si>
    <t>- doprema na gradilište</t>
  </si>
  <si>
    <t>- skladištenje na gradilištu</t>
  </si>
  <si>
    <t>- sortiranje i po potrebi premještanje</t>
  </si>
  <si>
    <t>- horizontalni i vertikalni transport, ugradba u konstrukciju, postavljanje i vezanje  armature točno prema armaturnim nacrtima sa podmetanjem podložaka i distancera kako bi se osigurala projektirana udaljenost između armature i oplate. U jediničnoj cijeni uključeni su svi tipovi distancera i žica za vezivanje.</t>
  </si>
  <si>
    <t>- potrebna radna skela</t>
  </si>
  <si>
    <t>- uzimanje potrebnih uzoraka, ispitivanje materijala te dostava atesta prije ugradnje i montaža i vezivanje.</t>
  </si>
  <si>
    <t>ZIDARSKI RADOVI - GRAĐEVINSKO-OBRTNIČKI RADOVI</t>
  </si>
  <si>
    <t>Sve vetikalne i horizontalne plohe moraju biti izvedene ravne i očišćene po završetku radova.</t>
  </si>
  <si>
    <t>Glede zaštite susjednih postojećih ili već izvedenih radova i ploha, horizontalnih ili vertikalnih, potrebno je iste na odgovarajući naćin zaštititi, plastičnim (PVC ili PE) folijama, ljepenkom, daskama i sl., tako da ne dođe do oštećenja radova ili ploha. Sve navedeno treba uračunati u jediničnu cijenu radova.</t>
  </si>
  <si>
    <t>Razne pomoćne konstrukcije i skele potrebne tijekom radova treba obvezno uračunati u jediničnu cijenu, osim gdje je to posebno predviđeno troškovnikom.</t>
  </si>
  <si>
    <t xml:space="preserve">Jediničnom cijenom treba također obuhvatiti i sve horizontalne i vertikalne transporte i prijenose osnovnog i pomoćnog materijala, do i na gradilištu, sve utovare, istovare i pretovare, te sva uskladištenja, sve do konačne ugradbe.
</t>
  </si>
  <si>
    <t>a/ zidanje</t>
  </si>
  <si>
    <t>Zidati treba u potpuno horizontalnim redovima, a ležajne i sudarne reške moraju biti širine 10-15 mm. Pri zidanju ih treba dobro zapuniti odgovarajućom vrstom morta, a kod ploha koje će se ožbukati treba ostaviti prazninu u reškama do dubine od cca 2 cm od plohe zida, da bi se žbuka bolje uhvatila, ako troškovnikom nije drugačije određeno.</t>
  </si>
  <si>
    <t xml:space="preserve">Zidovi od opeke moraju imati slojeve potpuno horizontalne, s vertikalnim reškama koje se međusobno poklapaju.
</t>
  </si>
  <si>
    <t>Mort naveden kao produžni, ustvari je produžni vapneni mort, a opeke i blok opeke izvedene su od pečene gline.</t>
  </si>
  <si>
    <t>b/ žbukanje</t>
  </si>
  <si>
    <t>Pijesak za žbuku mora biti bez humusa i drugih nečistoća, ne deblji od 3 mm, dok se kod štrcane žbuke dozvoljava i promjer zrna do 6 mm. Najveća veličina zrna ovisi o debljini sloja žbuke. Maksimalni promjer zrna ne smije prijeći 1/3 propisane debljine žbuke. Najfinijeg pijeska sa promjerom do 0,25 mm neka bude 15-30% pijeska po težini. Ukoliko prirodni sastav pijeska ne odgovara prethodno spomenutim uvjetima, pijesak treba prosijavati. Vapno može biti gašeno ili hidratizirano, ako nije drugačije navedeno.</t>
  </si>
  <si>
    <t>Za pripremu cementnih ili produžno vapnenih mortova treba uporabiti isključivo portland cement. Voda za gašenje vapna i spravljanje mortova mora biti čista.</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</si>
  <si>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t>
  </si>
  <si>
    <t xml:space="preserve">Za potrebe žbukanja koristiti omjere : </t>
  </si>
  <si>
    <t>Cementni mort 1:4 – za pačokiranje</t>
  </si>
  <si>
    <t>Cementni mort 1:3 – za cementnu glazuru podova i ugradbu željeznih predmeta</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</si>
  <si>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 Ravnost mora biti u skladu sa propisanim tolerantnim odstupanjima prema DIN 18202, s tim da su mjerodavni uvijek stroži zahtjevi. Skela za visine preko 1,5m uključena je u jediničnoj cijeni radova.</t>
  </si>
  <si>
    <t>Zatvaranje prodora i šliceva može se posebno obračunati samo u slučaju ako su isti odštemani u već požbukanim zidovima.</t>
  </si>
  <si>
    <t>Za poravnanje bet. stropova u debljini 2-3 mm koristiti glet masu za beton uz prethodno nanošenje kontakt grunda. Ako je potrebno nanijeti deblji sloj od 5 mm, koristiti betonfiks koji se može nanositi do debljine 20 mm, koji se po nanošenju zafilca spužvastom gladilicom i zagleta.</t>
  </si>
  <si>
    <t>Produžni cem.mort 1:2:5 – za žbukanje zidova i fasade, zidanje zidova ispune i pregradnih zidova debljine ½ opeke</t>
  </si>
  <si>
    <t>Preporučuje se rad sa gotovim žbukama sa tipom žbuke definiranom prema stavci troškovnika.</t>
  </si>
  <si>
    <t>d/ ostalo</t>
  </si>
  <si>
    <t>c/ estrisi</t>
  </si>
  <si>
    <t>Cijenom obuhvatiti svo potrebno gradivo i rad za izradu kompletne podloge s tim da će se posebno iskazati cijena za podpodlogu ( eks. Polistiren, pe folija ), a posebno cijena za gradivo  i rad završnog sloja.</t>
  </si>
  <si>
    <t xml:space="preserve">Postupak izrade podloge u svim prostorima je jednak osim što variraju debljine estriha. Priprema i čišćenje podloge uključeno je u jedinične cijene. Prethodno se  kao  zvučnu izolaciju na gotovu AB ploču treba postaviti izolacijski materijal – ekspandirani  polistiren u debljini predviđenoj projektom. </t>
  </si>
  <si>
    <t xml:space="preserve">Ekspandirani  polistiren mora imati gustoću 15 kg/ m³ uz dinamičke module elastičnosti E din= 5,60N/m³. U fizikalnom smislu mora biti potpuno stabilan sa dokazom da je odležao min. 180 dana od dana proizvodnje. Vlažnost ne  smije prelaziti  7% od težine ploče. </t>
  </si>
  <si>
    <t>Prigušni sloj  potrebito je izvesti i okomito uz  zidove do visine gotovog poda sa pločama ekspandiranog polistirena debljine 1 cm ili sa trakom ethafoam-a, a kod svih prodora kroz podlogu spoj riješiti trajno el. kitom.</t>
  </si>
  <si>
    <t>Kao razdjelnu ravninu između prigušnog sloja i cem. estriha postaviti  tanku PE foliju  koja mora biti odignuta  i uz okomice prigušnog sloja.Preklopi folije moraju u svakom smjeru biti min. 20 cm. Debljina PE folije iznosi 0,02 cm.</t>
  </si>
  <si>
    <t xml:space="preserve">Za gornji plašt, estrih, mora biti primjenjena bet. smjesa od agregata max. veličine zrna do 8 mm, s učešćem frakcije od 0-3 mm do max. 30 % težinskih postotaka. </t>
  </si>
  <si>
    <t>Cem. estrih potrebno je armirati polipropilenskim vlaknima u tež. omjeru po naputku proizvođača za MB  30. Primjenom ovih vlakana izbjegava se posebna izrada dilatacijskih razdjelnica, a podloga je lakša za izvođenje. Formiranje radnih i dilatacijskih razdjelnica uključeno je u jediničnoj cijeni estriha.razdjelnice formirati odmah nakon izvedbe na potrebnim razmacima i na prelazima gdje je to neophodno – npr. vrata, itd.</t>
  </si>
  <si>
    <t>IZOLATERSKI RADOVI - GRAĐEVINSKO-OBRTNIČKI RADOVI</t>
  </si>
  <si>
    <t>U sklopu stavke treba slojeve izolacije (osim toplinske, gdje to nije drugačije navedeno troškovnikom) izvesti povijene uz bočne vertikalne ili kose plohe visine do 15 cm bez posebne naplate, u cijeni m2 tlocrtne izolacije.</t>
  </si>
  <si>
    <t>Cijenom izvedbe radova treba obvezno uključiti dobavu svih materijala koji se ugrađuju i koriste (osnovne i pomoćne materijale), sav potreban rad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</si>
  <si>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r>
      <t>Ukoliko nije predviđen poseban detalj, holkere treba izvesti od traka ekspandiranog polistirena ili sl. rezanim pod 45</t>
    </r>
    <r>
      <rPr>
        <vertAlign val="superscript"/>
        <sz val="10"/>
        <rFont val="Calibri"/>
        <family val="2"/>
        <charset val="238"/>
        <scheme val="minor"/>
      </rPr>
      <t>o</t>
    </r>
    <r>
      <rPr>
        <sz val="10"/>
        <rFont val="Calibri"/>
        <family val="2"/>
        <charset val="238"/>
        <scheme val="minor"/>
      </rPr>
      <t>, kaširanih bit. ljepenkom (iste kvalitete bitumena kao u slojevima izolacije) tako da se dobije kutni element trokutastog presjeka, visine 5-7 cm ili po detalju. Tako izveden holker se onda prevlači slojevima izolacije. Gore navedeno treba obračunati u jediničnoj cijeni m2 izolacije ako isto nije posebno navedeno u stavci troškovnika.</t>
    </r>
  </si>
  <si>
    <t>Pri izvedbi fasaderskih radova izvođač je dužan pridržavati se svih uvjeta i opisa u troškovniku,</t>
  </si>
  <si>
    <t>kao i važećih propisa i to posebno:</t>
  </si>
  <si>
    <t>- Tehnički uvjeti za izvođenje fasaderskih radova</t>
  </si>
  <si>
    <t>- Posebna uputstva proizvođača</t>
  </si>
  <si>
    <t>- Skele, čl. 73 -112</t>
  </si>
  <si>
    <t>Materijali:</t>
  </si>
  <si>
    <t>Materijali za fasaderske radove u pogledu kakvoće moraju odgovarati svim važećim standardima i pojedinačnim standardima i normama za svaki ugrađeni materijal koji je sastavni dio fasadne žbuke.</t>
  </si>
  <si>
    <t>Materijali za žbuke od poliakrilne mase sastoje se iz agregata, postojanih pigmenata, te akrilnog veziva.</t>
  </si>
  <si>
    <t>Svi nanosi žbuke i premazi moraju imati:</t>
  </si>
  <si>
    <t>- dobra fizičko - mehanička svojstva</t>
  </si>
  <si>
    <t>- dobra vlažnosna svojstva</t>
  </si>
  <si>
    <t>- visoku rezidentnost i vremensko postojanje</t>
  </si>
  <si>
    <t>- povoljnu i laganu ugradljivost</t>
  </si>
  <si>
    <t>Fizičko - mehanička svojstva:</t>
  </si>
  <si>
    <t>- otpornost na habanje</t>
  </si>
  <si>
    <t>- otpornost na udarce</t>
  </si>
  <si>
    <t>- prionjljivost na podlogu u suhom i mokrom stanju</t>
  </si>
  <si>
    <t>Vlažnosna svojstva:</t>
  </si>
  <si>
    <t>- otpornost na ispiranje kišom</t>
  </si>
  <si>
    <t>- otpornosti prema atmosferskoj vlazi</t>
  </si>
  <si>
    <t>- paropropusnost</t>
  </si>
  <si>
    <t>Rezistentnost:</t>
  </si>
  <si>
    <t>- otpornost prema povišenim temperaturama</t>
  </si>
  <si>
    <t>- promjene boje pod djelovanjem sunca i kiše</t>
  </si>
  <si>
    <t>- otpornost prema brzom starenju</t>
  </si>
  <si>
    <t>- otpornost prema kemikalijama</t>
  </si>
  <si>
    <t>Podloga na koju se nanosi žbuka za fasadu od sintetičkih materijala treba biti suha, bez masnih mrlja i prašine.</t>
  </si>
  <si>
    <t>Stare i jako porozne podloge potrebno je zaštiti.</t>
  </si>
  <si>
    <t>Obračun rada:</t>
  </si>
  <si>
    <t>Obračun fasaderskih radova vrši se po metru kvadratnom, uključujući sav materijal, rad, pribor za izvođenje i skelu, ako u opisu stavke nije drugačije navedeno.</t>
  </si>
  <si>
    <t>Materijali za vodoodbojne fasadne žbuke sastoje se iz žbuka na bazi cementa i vapna sa dodatkom raznih aditiva za dobivanje vodoodbojnih svojstava žbuke.</t>
  </si>
  <si>
    <t xml:space="preserve">Prije izvedbe mjere svih stavki treba obvezno kontrolirati na licu mjesta. </t>
  </si>
  <si>
    <t>Svi ugrađeni profili moraju se obvezno izvesti s prekinutim toplinskim mostom. Svi termički zahtjevi na fasadnim elementima moraju se ispuniti tako da zadovoljavaju traženu toplinsku izolaciju u skladu s važećim normama.</t>
  </si>
  <si>
    <t>Tamo gdje na fasadi dolazi puni dio stijene, isto treba izvesti termoizoliranim panelom, obostrane obloge punim glatkim limom, završne obrade po odabiru projektanta. Ispuna panela izvodi se toplinskom izolacijom, u debljini od min. 6 cm ili po proračunu fizike.</t>
  </si>
  <si>
    <t>Ostakljenje izvesti po opisu iz stavke troškovnika.</t>
  </si>
  <si>
    <t>Svi vijci i spojna sredstva moraju obavezno biti od nerđajućeg materijala, izvedeno u antikorozivnoj izvedbi.</t>
  </si>
  <si>
    <t>a/ ispitivanja</t>
  </si>
  <si>
    <t>b/ ostakljenje</t>
  </si>
  <si>
    <t>c/ brtvljenja</t>
  </si>
  <si>
    <t>d/ materijal</t>
  </si>
  <si>
    <t>e/ razno</t>
  </si>
  <si>
    <t>STOLARSKI RADOVI - GRAĐEVINSKO-OBRTNIČKI RADOVI</t>
  </si>
  <si>
    <t>ALUMINIJSKO-BRAVARSKI RADOVI - GRAĐEVINSKO-OBRTNIČKI RADOVI</t>
  </si>
  <si>
    <t>Sva unutarnja stolarija ugrađuje se u suhoj ugradbi. Izrada, doprema i ugradba dovratnika za suhu ugradbu mora biti uključena u jediničnu cijenu stavke. U cijeni treba uključiti i dobavu i montažu te okivanje i  pripasivanje finalnih dovratnika i krila, kao i pripisivanje kutnih i pokrovnih letvica, uključivo spajanje elemenata stijena u cjelinu i pokrivanje spojeva odgovarajućim letvicama ili profilima, gdje su potrebne bez obzira ako nisu navedeni opisom stavke troškovnika.</t>
  </si>
  <si>
    <t>Glave upuštenih vijaka treba pokriti odgovarajućim drvenim čepovima.</t>
  </si>
  <si>
    <t>Dobava i ugradba podnih ili zidnih odbojnika uključena je u cijeni stavke.</t>
  </si>
  <si>
    <t>Po cijelom opsegu dovratnika na koji dosjeda vratno krilo treba ugraditi odgovarajući gumeni brtveni profil.</t>
  </si>
  <si>
    <t xml:space="preserve">Stavke prozora s aluminijskim roletama uskladiti s vrstom kutije za roletu zavisno o izvedbi  kutija za rolete i samih prozora. </t>
  </si>
  <si>
    <t>Sva vrata izvode se prema shemama.</t>
  </si>
  <si>
    <t>Kod polaganja kamena u mort treba paziti da pijesak bude opran i odgovarajućeg granulometrijskog sastava, a za zapunu fuga ne smije biti s zrnom većim od 6 mm. Cement i razni dodaci te voda ne smiju biti sa sastojcima koji bi mogli štetno djelovati na kamenu oblogu, sastojke morta ili metalna spojna sredstva, te da ne mijenjaju boju kamena ili izazivaju rascvjetavanje.</t>
  </si>
  <si>
    <t>Polaganje podnih ploča na mort izvodi se na cementnom mortu "zemljovlažne" konzistencije, debljine minimalno 2 cm. Ploče se polažu točno horizontalno ili u nagibu po projektu. Po završnom oblaganju poda fuge zaliti žitkim cem. mortom a višak morta se nakon stvrdnjavanja mora pažljivo ostrugati i zaprljana mjesta po potrebi oprati.</t>
  </si>
  <si>
    <t>Uporabljena metalna spojna sredstva (kotve-nosači, obične kotve te spone i klinovi) glede određenih uvjeta oblaganja zidova moraju biti izrađeni od obavezno nekorodirajućeg materijala i tako dimenzionirane da nose cjelokupnu težinu ploča.</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</si>
  <si>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stavki troškovnika; sve potrebne zaštitne konstrukcije i skele, kao i sve drugo predviđeno mjerama zaštite na radu i pravilima struke.</t>
  </si>
  <si>
    <t>KAMENARSKI RADOVI - GRAĐEVINSKO-OBRTNIČKI RADOVI</t>
  </si>
  <si>
    <t>a/ općenito</t>
  </si>
  <si>
    <t>KERAMIČARSKI RADOVI - GRAĐEVINSKO-OBRTNIČKI RADOVI</t>
  </si>
  <si>
    <t>Sve ugrađene pločice moraju obvezno biti klase po opisu iz stavke troškovnika, a ako isto nije specificirano, moraju biti "A" klase, kako za podno tako i za zidno opločenje. Rubovi pločica moraju biti oštri, ravni, paralelni i neoštećeni, površine pločica bez zareza i mjehurića, boja pločica ujednačena.</t>
  </si>
  <si>
    <t>Pločice se polažu po projektu, ako drugačije nije određeno stranicu na stranicu. Redove pločica izvesti paralelno s vertikalnim plohama zidova. Opločenje podova izvesti od ulaznog praga prostorije koja se oblaže prema unutra. Rub zidnog opločenja kod špalete izvesti ravno i čvrsto, obostrano simetrično.</t>
  </si>
  <si>
    <t>Oblaganje zidnih površina mora se vršiti tako da se dobiju ravne i vertikalne plohe,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ka gore.</t>
  </si>
  <si>
    <t>Oblaganje podnih površina mora se izvesti tako da se dobiju plohe bez valova, izbočenja i udubljenja, kao ravne plohe ili plohe u potrebnom nagibu, s jednoličnim i dovoljno širokim fugama.</t>
  </si>
  <si>
    <t>Ovisno o opisu stavke troškovnika, sve fuge treba izvesti u nepropusnoj (razni trajnoplastični ili kiselootporni kitovi) ili polupropusnoj izvedbi (cement s aditivima), sve u smislu točke. 4.2. "Teh. uvjeta za  izvođenje keramičarskih radova", kako za zidno tako i za podno opločenje. Sve fuge moraju biti međusobno paralelne, širine 2-3 mm, ispunjene smjesom iste boje i obrade. Sve spojeve podnog i zidnog opločenja ili sokla treba izvesti potpuno pravilno i ravno, zapunjene istom smjesom kao i fuge. Isto se odnosi i na spojeve podnih ili zidnih ploha sa kadama i drugom sanitarnom opremom i priborom u kupaonicama i sanitarijama.</t>
  </si>
  <si>
    <t>Gornji rub sokla (ako nije tipski sokl) i zidnog opločenja koje ne ide do stropa treba obavezno izvesti polukružno zaobljenom užljebinom od nepropusne smjese, po cijeloj dužini ruba opločenja. Isto treba uračunati u jediničnu cijenu izvedbe iako to nije posebno navedeno opisom stavke.</t>
  </si>
  <si>
    <t>Kod podnih ploha koje se oblažu pločicama u cem mortu isti mora biti debljine 2-3 cm. Ukoliko je mort deblji treba ga obavezno armirati laganom isteg mrežom, što treba uračunati u jediničnu cijenu.</t>
  </si>
  <si>
    <t>Po završetku radova potrebno je na 3 dana zabraniti promet i kretanje ljudi plohama. Do trenutka uporabe pod treba zaštititi piljevinom ili kartonima.</t>
  </si>
  <si>
    <t>Cijenom izvedbe radova treba obvezno uključiti sve materijale koji se ugrađuju i koriste (osnovne i pomoćne materijale), sav potreban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</si>
  <si>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Kod pločica koje se polažu ljepljenjem treba koristiti odgovarajuće ljepilo (glede kvalitete pločica i uvjeta oblaganja), a rad treba izvesti točno po uputi proizvođača ljepila.</t>
  </si>
  <si>
    <t>LIMARSKI RADOVI - GRAĐEVINSKO-OBRTNIČKI RADOVI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</si>
  <si>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</si>
  <si>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</si>
  <si>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i uračunati u jediničnu cijenu. Sve spojeve lima treba obvezno izvesti nepropusno. Plohe izvedene limom moraju biti izvedene pravilno i u ravnini, po nagibima odvodnje i kosinama definiranim u projektu.</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</si>
  <si>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</si>
  <si>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SOBOSLIKARSKI RADOVI - GRAĐEVINSKO-OBRTNIČKI RADOVI</t>
  </si>
  <si>
    <t>Pri radu treba se striktno pridržavati pravila zaštite na radu, uz primjenu odgovarajućih zaštitnih sredstava. Sve prostorije po završetku radova treba dobro prozračiti ili ventilirati.</t>
  </si>
  <si>
    <t>Svi ličilački radovi vezani uz stolariju i bravariju uključeni su u jediničnoj cijeni izvedbe odgovarajuće stavke stolarskih i bravarskih radova.</t>
  </si>
  <si>
    <t>OSTALO - GRAĐEVINSKO-OBRTNIČKI RADOVI</t>
  </si>
  <si>
    <t>Kod izvođenja radova potrebno je pridržavati se svih uputa proizvođača naročito glede uskladištenja ploča i uvjeta temperature i vlažnosti zraka prostora u kojima će se  vršiti ugradba ( temp. Od 11-35 stupnjeva i rel. vlažnost zraka do 70% ). Prije početka ugradbe ploče treba donijeti u prostor u koji se ugrađuju min. 24 sata ranije da bi se prilagodile mikroklimatskim uvjetima.</t>
  </si>
  <si>
    <t>Spoj stropa sa zidom izvesti UD profilima. Učvršćenje izvesti pogodnim sredstvima ovisno o materijalu zida.</t>
  </si>
  <si>
    <t>Kod izvedbe konstrukcija od GK ploča potrebno se držati svih uputa proizvođača, naročito glede uskladištenja ploča i uvjeta temperature i vlažnosti zraka prostora u kojima će se izvoditi spušteni strop Prije izvedbe stropa ploče moraju biti na mjestu ugradnje najmanje 24 sata ranije, da bi se prilagodile mikroklimatskim uvjetima prostora. S polaganjem se može započeti tek kad su završeni svi radovi žbukanja, estriha i sl. te su dovoljno suhi, nakon ugradnje prozora, montaže grijanja i svih instalacija koje dolaze unutar stropa. Ljeti je potrebno osigurati prozračivanje, a zimi za montažu treba biti uključeno grijanje. Za učvršćenje tereta na GK konstrukciju treba primjeniti specijalna pričvrsna sredstva te se pridržavati uputa o max opterećenju. Mjesta na kojima je predviđena ugradba rasvjetnih tijela, potrebno je u konstrukciji ojačati profilima, kako bi se lampe učvrstiti na strop.</t>
  </si>
  <si>
    <t>U jediničnoj cijeni sadržano je:</t>
  </si>
  <si>
    <t>- sav materijal, dobava i uskladištenje, te unutarnji transporti</t>
  </si>
  <si>
    <t>- sav rad opisan u stavci</t>
  </si>
  <si>
    <t>- popravci štete na vlastitom ili drugim radovima učinjeni iz nepažnje</t>
  </si>
  <si>
    <t>- troškovi zaštite na radu i troškovi atesta</t>
  </si>
  <si>
    <t>Radovi za prilagodbu na instalacijske i ugradbene dijelove, koji su ugrađeni prije oblaganja, posebno se ne obračunava.</t>
  </si>
  <si>
    <t>Prekidi rada (vrijeme čekanja) koji su posljedica instalacijskih radova ukalkulirani su u jedinične cijene.</t>
  </si>
  <si>
    <t>Radove izvoditi tek pošto su montirane i ispitane instalacije koje se nalaze unutar GK konstrukcija.</t>
  </si>
  <si>
    <t xml:space="preserve">U cijeni stavaka je uključeno bušenje - obrada ploča za potrebe ugradbe elemenata instalacija u završnim GK oblogama (utičnice, priključci i sl. ). </t>
  </si>
  <si>
    <r>
      <t>- čišćenje svakodnevno i po završenom radu</t>
    </r>
    <r>
      <rPr>
        <u/>
        <sz val="10"/>
        <rFont val="Calibri"/>
        <family val="2"/>
        <charset val="238"/>
        <scheme val="minor"/>
      </rPr>
      <t xml:space="preserve"> uključivo odvoz viška materijala na gradsku planirku </t>
    </r>
  </si>
  <si>
    <t>GIPS-KARTONSKI RADOVI - GRAĐEVINSKO-OBRTNIČKI RADOVI</t>
  </si>
  <si>
    <t>a/ montažni zidovi od gipskartonskih ploča</t>
  </si>
  <si>
    <t>b/ spušteni stropovi od gipskartonskih ploča</t>
  </si>
  <si>
    <t>c/ konstrukcija:</t>
  </si>
  <si>
    <t>d/ razred vatrootpornosti:</t>
  </si>
  <si>
    <t>PROJEKTANT TROŠKOVNIKA OPREME</t>
  </si>
  <si>
    <t>SOBOSLIKARSKI RADOVI</t>
  </si>
  <si>
    <t>OSTALO</t>
  </si>
  <si>
    <t>Generalno čišćenje kompletnog prostora po završetku svih radova kao priprema za useljenje, uključivo sve (čišćenje staklenih površina, prašine itd.). Sav pomoćni materijal za čišćenje obračunat je u ovoj stavci, isto kao i odvoz otpadnog materijala.</t>
  </si>
  <si>
    <t>Obračun po m2 očišćenog prostora.</t>
  </si>
  <si>
    <t>Napomene:</t>
  </si>
  <si>
    <t>OBRAČUN:</t>
  </si>
  <si>
    <t>troškove zaštite na radu,</t>
  </si>
  <si>
    <t>Hidroizolacije</t>
  </si>
  <si>
    <t>Svi radovi moraju se izvesti kvalitetno i stručno držeći se projektne dokumentacije i slijedećih propisa:</t>
  </si>
  <si>
    <t>Prije početka radova izvođač mora ustanoviti kvalitetu podloge na koju se izvodi izolacija, te ukoliko nije pogodna za rad mora o tome na osnovu relevantnih dokaza, pismeno izvjestiti nadzornog inženjera kako bi se podloga na vrijeme popravila i pripremila za izvođenje izolacije.</t>
  </si>
  <si>
    <t>Izvođač je obavezan izraditi proračun tiplanja  za vrlo vjetrovita područja, ovjeren od strane tehnologa odabranog proizvođača.</t>
  </si>
  <si>
    <t>Radovi se moraju izvesti u svemu prema pravilima struke, uvjetima i opisima iz troškovnika, te uputama proizvođača. Podloga za hidroizolaciju mora biti suha i čvrsta, ravna i bez šupljina na površini, te očišćena od prašine i raznih nečistoća. Pažljivo izvesti savijanje traka i preklope prema uputama proizvođača, uz upotrebu tipskih prefabriciranih elemenata za složene spojeve (kuteve, bridove, vodolovna grla, prodore i slično), jer će sve manjkavosti i štete nastale lošom izvedbom izolacije snositi izvođač.</t>
  </si>
  <si>
    <t>Stavke obuhvaćaju kvalitetnu i potpunu izradu svih detalja u svemu prema sistemskim zahtjevima proizvođača, odnosno prema detaljima u projektu.</t>
  </si>
  <si>
    <t>Obračun se vrši po m2 stvarno izvedene, funkcionalne (vodonepropusne) površine uz primjenu jediničnih cijena. U cijenu svake stavke uključeno je:</t>
  </si>
  <si>
    <t>cijena materijala, alata i mehanizacije,</t>
  </si>
  <si>
    <t>cijena spojnog, pomoćnog i potrošnog materijal potrebnog za izvedbu radova prema pravilima struke i uputama proizvođača,</t>
  </si>
  <si>
    <t>troškove zaštite od temperaturnih i atmosferskih nepovoljnih utjecaja,</t>
  </si>
  <si>
    <t>troškovi radne snage za kompletan rad propisan troškovnikom,</t>
  </si>
  <si>
    <t>troškovi svih prijevoza i prijenosa, te potrebna radna skela,</t>
  </si>
  <si>
    <t>troškovi deponiranja materijala i alata te čišćenje po završetku rada,</t>
  </si>
  <si>
    <t>troškovi popravka nastalih zbog nepažljive izvedbe ili pričinjena štete drugim izvođačima,</t>
  </si>
  <si>
    <t>troškovi svih ispitivanja i atestiranja,</t>
  </si>
  <si>
    <t>sve troškove s naslova svih naknada, ishođenja suglasnosti i dozvola potrebni za neometani rad i izvođenje radova.</t>
  </si>
  <si>
    <t>Toplinske izolacije</t>
  </si>
  <si>
    <t>Sav upotrjebljeni materijal mora biti u skladu s postojećim propisima i standardima:</t>
  </si>
  <si>
    <t>Obračun se vrši po m2 stvarno izvedene, funkcionalne površine. Jedinična cijena izvedbe hidroizolacije i toplinske izolacije ravnog krova mora obuhvatiti slijedeće:</t>
  </si>
  <si>
    <t>sav materijal, alat i mehanizacija,</t>
  </si>
  <si>
    <t>sav spojni, pomoćni i potrošni materijal potreban za izvedbu radova prema pravilima struke i uputama proizvođača,</t>
  </si>
  <si>
    <t>svi preklopi materijala i eventualni otpadni materijal za izvedbu u skladu s pravilima struke,</t>
  </si>
  <si>
    <t>sve zaštite od temperaturnih i atmosferskih nepovoljnih utjecaja,</t>
  </si>
  <si>
    <t>troškovi vanjskog i unutrašnjeg transporta,</t>
  </si>
  <si>
    <t>troškovi horizontalnog i vertikalnog prijenosa, te eventualno potrebnih radna skela, platformi i sl.,</t>
  </si>
  <si>
    <t>troškove zaštite na radu, odnosno poduzimanje mjera po HTZ i drugim postojećim propisima,</t>
  </si>
  <si>
    <t>troškove svih ispitivanja i atestiranja i dokaza kvalitete,</t>
  </si>
  <si>
    <t>uzimanje mjera na gradnji za izvedbu i obračun,</t>
  </si>
  <si>
    <t>sav materijal, uključivo pomoćni,</t>
  </si>
  <si>
    <t>sav rad na gradnji  i pripremu u radionici,</t>
  </si>
  <si>
    <t>potrebna radna skela,</t>
  </si>
  <si>
    <t>transport materijala na gradilište, uskladištenje te doprema na mjesto ugradbe,</t>
  </si>
  <si>
    <t>zaštita izvedenih radova do primopredaje.</t>
  </si>
  <si>
    <t>Obračun:</t>
  </si>
  <si>
    <t>trošak za izradu skele i ostalih pomoćnih konstrukcija,</t>
  </si>
  <si>
    <t>trošak održavanja kvalitete izvedenog rada i zaštite dopremljenog materijala na gradilište,</t>
  </si>
  <si>
    <t>čišćenje od prašine i nečistoća</t>
  </si>
  <si>
    <t>trošak uklanjanja nečistoća ili šteta prouzrokovanih vlastitim radom,</t>
  </si>
  <si>
    <t>trošak otpreme materijala.</t>
  </si>
  <si>
    <t>Jedinična cijena izvedbe soboslikarsko-ličilačkih radova mora obuhvatiti slijedeće:</t>
  </si>
  <si>
    <t>osnovni i pomoćni materijal,</t>
  </si>
  <si>
    <t>obrada spojeva akrilnim silikonom</t>
  </si>
  <si>
    <t>rastur materijala,</t>
  </si>
  <si>
    <t>transport do gradilišta i na gradilištu,</t>
  </si>
  <si>
    <t>zaštitu unutarnje i vanjske stolarije</t>
  </si>
  <si>
    <t>Ovo se posebno odnosi na adekvatno obilježavanje i zaštitu iskopa, raznih denivelacija i rubova konstrukcije i ploča u fazi izvođenja radova,  šahtova, revizijskih okana i sl., odnosno na održavanje i odgovarajuću signalizaciju svih privremenih transportnih i komunikacijskih pravaca gradilišta, kao i spoja na javno-prometnu površinu, u svemu prema dolje navedenim elaboratima, do tehničkog pregleda i primopredaje objekta investitoru.</t>
  </si>
  <si>
    <t>Obračun po m2 toplinske izolacije.</t>
  </si>
  <si>
    <t>Obračun po m2 obojanog zida.</t>
  </si>
  <si>
    <t>Obračun po m2 obojanog stropa.</t>
  </si>
  <si>
    <t>Investitor stavlja, sukladno projektnoj dokumentaciji i pravomoćnoj građevnoj dozvoli, glavnom izvođaču radova bez naknade privremeno na raspolaganje teren  za uređenje gradilišta u potrebnom obimu ili shodno lokalnim uvjetima, čije uređenje izvođač provodi u svemu prema istom, odnosno prema stavkama u nastavku.
Prije početka radova, izvođač je obavezan postaviti i instalirati sve privremene objekte, zaštitne ograde, opremu i instalacije potrebne za normalno izvođenje radova te iste ukloniti s gradilišta nakon završetka radova.</t>
  </si>
  <si>
    <t xml:space="preserve">Navedeni opisi i količine bazirani su na dostupnoj dokumentaciji i izvedenim pripremnim radovima. Ukoliko izvođač prilikom izvedbe radova na odgovarajućoj poziciji ustanovi da je došlo do značajnijeg odstupanja od navedenih podataka, dužan je o tome obavijestiti nadzornog inženjera. </t>
  </si>
  <si>
    <t>Ukoliko se prilikom iskopa naiđe na podzemnu vodu, o tome treba obavijestiti investitora. Izvođač se mora kod osiguravatelja osigurati od takvog slučaja i isto uračunati u cijenu radova.</t>
  </si>
  <si>
    <t xml:space="preserve">Predviđenu kategoriju tla u troškovniku izvođač treba provjeriti na licu mjesta. Ukolika kategorija u troškovniku ne odgovara, potrebno je ustanoviti ispravnu i tu upisati u građevinski dnevnik, što obostranu potpisuju nadzorni inženjer i voditelj građenja, te zajedno s projektantom i statičarem odrediti novi način temljenja. Za sve štete koje bi nastale uslijed pogrešnog temeljenja odgovoran je izvođač. </t>
  </si>
  <si>
    <t>Prilikom izvođenja izolacija mora se izvođač striktno pridržavati usvojenih i od strane projektanta ovjerenih detalja.</t>
  </si>
  <si>
    <t>Gdje je potrebno, treba izvođač izvesti i holkere visine 15-30 cm i obračunati ih u m2 razvijene površine izolacije, ako troškovnikom nije drugačije određeno. Veća visina slojeva izolacije (od 30 cm) obračunava se u posebnim stavkama.</t>
  </si>
  <si>
    <t xml:space="preserve">Svi spojevi moraju biti fino završno obrađeni. Dimenzije šprljaka su pretpostavljene a stvarne ovise o proizvođačevom detalju. Kutne spojeve izvesti hidrauličkim uprešavanjem, a mjesta naročito osjetljiva na popuštanje brtve se dodatno. </t>
  </si>
  <si>
    <t>Radove na izvedbi kamenarskih radova može izvoditi samo poduzeće specijalizirano i registrirano za izvođenje tih radova, dokazano na odgovarajućim poslovima. Stručnost radne snage izvođač mora dokazati odgovarajućim certifikatima.</t>
  </si>
  <si>
    <t>Prilikom radova izvođač je dužan zaštititi sve susjedne plohe, djelove konstrukcije i već izvedene radove na prikladan način i u skladu s pravilima zaštite na radu, da ne bi došlo do oštećenja gore navedenog i isto uračunati u jediničnoj cijeni.</t>
  </si>
  <si>
    <t xml:space="preserve">Sve spojeve lima ili nosača lima od plosnog željeza i fasadnih ploha treba izvesti vrlo pažljivo da se ne ošteti fasadna ploha. Ukoliko do toga ipak dođe oštećenje treba popraviti izvođač na svoj trošak.
</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</si>
  <si>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izvođač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</si>
  <si>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Izvođač je dužan pratiti kvalitetu svih materijala koji se ugrađuju, također i pomoćnih materijala koji se neće ugraditi ali se koriste u tijekom radova, te u svezi sa odgovarajućom normom dokazati da uporabljeni materijali odgovarajuću normu zadovoljavaju. Isto vrijedi i za dokazivanje stručnosti radnika, gdje se to normom traži. Sve troškove oko dobivanja certifikata (atesta), uključivo i utrošak svih potrebnih materijala za uzorke, treba izvođač uračunati u jediničnoj cijeni. Radove oko certificiranja treba povjeriti za to ovlaštenom poduzeću.</t>
  </si>
  <si>
    <t>Nakon izvedbe svakog sloja izolacije (parna brana, toplinska izolacija, hidroizolacija i drugo) treba isti pregledati nadzorni inženjer i tek se nakon pozitivnog mišljenja i upisa u građevinski dnevnik može izvođač nastaviti s daljnjim radom. Nepravilno ili nekvalitetno izvedene slojeve mora izvođač na svoj trošak ukloniti i izvesti pravilno.</t>
  </si>
  <si>
    <t>Ukoliko prilikom radova greškom izvođača ili njegovog kooperanta ipak dođe do oštećenja, isto je dužan izvođač ili njegov kooperant o svom trošku popraviti u prvobitno predviđenom roku ili dogovorno.</t>
  </si>
  <si>
    <t>Za sav ugrađeni materijal izvođač je dužan priložiti odgovarajuće certifikate izdane od strane za to ovlaštene institucije. Sve troškove ispitivanja mora izvođač uračunati u jediničnu cijenu.</t>
  </si>
  <si>
    <t>Prilikom izvođenja radova izvođač treba zaštititi sve susjedne plohe i dijelove konstrukcije na takav način da ne dođe do njihovog prljanja i oštećenja i isto uračunati u cijeni. Ukoliko do prljanja i oštećenja ipak dođe isto će izvođač očistiti i popraviti na svoj trošak.</t>
  </si>
  <si>
    <t>Izvođač treba kvalitetu ugrađenih materijala i stručnost radnika dokazati odgovarajućim certifikatima izdanim od strane za to ovlaštene institucije. Za materijale koji nisu standardni treba izvođač osigurati uzorke i dati ih na ispitivanje.</t>
  </si>
  <si>
    <t xml:space="preserve"> Izvođač treba kvalitetu ugrađenih materijala i stručnost radnika dokazati odgovarajućim certifikatima izdanim od strane za to ovlaštene institucije. Za materijale za koje izvođač nema certifikat a isti se traži treba izvođač osigurati uzorke i dati ih na ispitivanje. Sve troškove za dobivanje certifikata predstavljaju obvezu i trošak izvođača.</t>
  </si>
  <si>
    <t>Za unutarnje dijelove konstrukcije od betona  na kojima je predviđeno žbukanje vapneno- cementna žbuka VC40 prvo se nanosi očvrsli cem. špric u debljini 15 mm. Nakon djelomičnog učvršćivanja, u pravilu drugi dan, VC 40 navlažiti vodom i zafilcati. Na spojevima kutova ugraditi kutni profil i obraditi spoj staklenom mrežicom.</t>
  </si>
  <si>
    <t>Cem. estrih ( plivajući pod ) izrađuje se nakon što su izrađeni pregradni zidovi. Kod zidova od knaufa upotrebljavati vanjsku ploču impregniranu  grund premazom  na mjestima gdje postoji mogućnost ovlaženja ploče tijekom radova ( izrada estriha, postavljanje podnih i zidnih keramičkih i kamenih obloga.</t>
  </si>
  <si>
    <t>FASADERSKI RADOVI - GRAĐEVINSKO-OBRTNIČKI RADOVI</t>
  </si>
  <si>
    <t>Svi materijali za izolaciju krova, podova i zidova trebaju odgovarati važećim tehničkim propisima i to:</t>
  </si>
  <si>
    <t>Pri tome se mora uzeti u obzir slijedeće:</t>
  </si>
  <si>
    <t>Hidroizolacija mora izdržati otpornost na hidrostatski tlak prema izvješću geomehaničkog elaborata.</t>
  </si>
  <si>
    <t>Kod izrade hidroizolacije treba se u potpunosti pridržavati uputstva proizvođača materijala, kako u pogledu pripreme podloge, svih faza rada, zaštite izvedene izolacije, te uvjeta rada (atmosferskih prilika, temperatura i sl.). Kod pripreme podloge za sve vrste izolacija potrebno je površinu zida ili poda dobro očistiti od svih nečistoća, prašine, krhotina i masnoća, a eventualne veće neravnine kod betonskih površina zapuniti mortom za izravnanje.</t>
  </si>
  <si>
    <t>Za izvedbu PVC, TPO izolacija treba primjenjivati sve detalje po proizvođačkoj specifikaciji i uz hrvatske ateste. Svi detalji uz opšave i prelazni komadi potrebni za punu gotovost po detaljima proizvođača sastavni su dio stavke plohe koja se izvodi.</t>
  </si>
  <si>
    <t>Kompletna manipulacija i uskladištenje izolacionih traka vrši se u vertikalnom položaju.</t>
  </si>
  <si>
    <t>Ukoliko  se  stavkom  troškovnika  traži  materijal koji  nije  obuhvaćen  propisima, ima  se  u svemu  izvesti  prema  uputama  proizvođača, te uz  garanciju  i  ateste  za to ovlaštenih  ustanova.</t>
  </si>
  <si>
    <t>Hidroizolacija ljepenkama i bitumenskim masama</t>
  </si>
  <si>
    <t>Svi preklopi traka ljepenke moraju biti min 10 cm i premazani vrućom bitumenskom masom. Ukoliko se u stavci troškovnika traži druga širina preklopa, ima se po tome postupiti. Spajanje vršiti zagrijavanjem pomoću plamenika. Ovisno o detalju pri polaganju izolacije uz zidove istu treba uzdići vertikalno 15-20 cm  što se ne plaća posebno, već je to dio izolacije.</t>
  </si>
  <si>
    <t>Kod polaganja bitumenskih masa za izolaciju iste treba zagrijati do propisane temperature, prema uputstvu proizvođača, te mora biti otporna na tu temperaturu ukoliko se u samoj stavci troškovnika, obzirom na klimatske prilike, ne traži veća temperatura otpornosti ili se primjenjuje druga izolacija sa drugim svojstvima. Prije polaganja hidroizolacije provjeriti kvalitetu podloge.</t>
  </si>
  <si>
    <t xml:space="preserve">Hidroizolacija PVC, TPO folijom </t>
  </si>
  <si>
    <t xml:space="preserve">Kod polaganja hidroizolacije PVC, TPO folijom potrebno je osigurati izvedbu svih slojeva prema uputstvu proizvođača. Za ravni tzv. obrnuti krov treba izvesti beton za pad na stropnoj konstrukciji s površinom koja mora biti ravna, suha, bez oštrih ispupčenja, brazgotina i gnijezda. Eventualne fuge u podlozi moraju biti zapunjene kitom, odnosno mortom za reprofiliranje i u istoj ravnini s podlogom. Kod polaganja izolacije u podu na tlu sistemom tzv. obrnutog poda izolacija se može položiti na sloj šljunka ispod podne ploče uz uvjet polaganja sloja filca, dok podlogu od nasipa tucanika treba prethodno izravnati slojem mršavog betona da bi se spriječilo probijanje izolacije oštrim rubovima kamena. Kod primjene u krovu trake se trebaju štititi slojem šljunka ili sl. </t>
  </si>
  <si>
    <t>Toplinska izolacija</t>
  </si>
  <si>
    <t>* priprema podloge za izvedbu izolacije čišćenjem, prednamazima i sl.</t>
  </si>
  <si>
    <t>* sav rad, grijanje mase, premazi, krojenje traka i sl.</t>
  </si>
  <si>
    <t>* sav materijal, izolacijski i spojni</t>
  </si>
  <si>
    <t>* sva pomagala pri radu te dovoz i odvoz istih</t>
  </si>
  <si>
    <t>* nadoknada eventualnih oštećenja drugim učesnicima u izgradnji,</t>
  </si>
  <si>
    <t>* čišćenje nakon izvedenog rada</t>
  </si>
  <si>
    <t>* atesti materijala.</t>
  </si>
  <si>
    <t>Ovi  opći  uvjeti  se  mijenjaju  ili  nadopunjuju  opisom  pojedine stavke troškovnika.</t>
  </si>
  <si>
    <t>Izvođač je dužan pribaviti sve ateste za svu izolaciju koju ugrađuje.</t>
  </si>
  <si>
    <t>Istake, grede, međuprozorski stupci, stupovi - obračunavaju se po razvijenoj površini bez dodavanja koeficijenata (koeficijenti trebaju biti uključeni u jediničnu cijenu).</t>
  </si>
  <si>
    <t>Ukoliko se prilikom iskopa naiđe na vodove instalacija i sl., radove treba obustaviti i odmah pozvati stručnjaka za odgovarajuću vrstu  instalacija kao i glavnog nadzornog inženjera. Samo ovlašteni stručni radnik može ustanoviti stanje nađenog i demontirati ili preseliti instalacije. Pripomoć kod navedenih radova obračunati će se posebno, a otežanja zbog pažnje pri radovima treba uračunati u jedničnu cijenu.</t>
  </si>
  <si>
    <t>Ukoliko se za izolaciju upotrebljava materijal koji ne odgovara navedenim propisima izvođač radova mora predočiti ateste i odrediti prema kojim su standardima izvršena ispitivanja.</t>
  </si>
  <si>
    <t>Ukoliko  se  naknadno  ustanovi  tj.  pojavi  vlaga  zbog  nesolidne  izvedbe, ne dozvoljava  se krpanje, već  se  mora  ponovo  izvesti  izolacija  cijele  površine  na trošak  izvođača. Izvođač  mora  u  tom  slučaju  o  svom  trošku  izvesti  i  popraviti pojedine  građevinske  i  obrtničke  radove, koji  se  prilikom  izvedbe  oštete  ili  se moraju  demontirati.</t>
  </si>
  <si>
    <t>Sve pukotine koje se pojave mimo izrađenih razdjelnica dužan je sanirati izvođač estrih a o svom trošku, zarezivanjem estriha poprečno na fugu pod kutem od 45º, te ugradnjom čeličnih rebrastih tipli u epoksidnoj smoli. Navedena sanacija ne smije imati odstupanja od postojeće površine estriha.</t>
  </si>
  <si>
    <t>Po završetku plivajućeg poda od cem. estriha potrebno je zapisnički preuzeti izvedenu podlogu i to tako da budu prisutni nadzorni inženjer, izvođač estrih podloge i podopolagač završnog sloja. U slučaju da se mjerenjem utvrde neravnine veće od odzvoljenih odstupanja, poravnanje izvršiti samonivelirajućim masama  tiksotropnim izravnavajućim mortom s ultrabrzim vezanjem za izravnavanje i saniranje lokalnih neravnina podova i stubišta ( spremnim za daljnju obradu nakona 4 sata ). U slučaju pukotina neophodno je izvesti sanaciju istih kao što je gore navedeno. Poravnanje i sanacija pukotina ide na teret izvođača cem. estriha.</t>
  </si>
  <si>
    <t>Ako  se zgrada gradi u vodozaštitnom području treba predvidjeti takve materijale i izolacije koje ne djeluju agresivno na vodu.</t>
  </si>
  <si>
    <t>ASFALTERSKI RADOVI</t>
  </si>
  <si>
    <t xml:space="preserve">Izrada nosivog sloja mehanički zbijenog kamenog agregata izvodi se nakon izvršenog skidanja humusa , potrebnog rušenja - skidanja sloja postojećeg, trošnog sloja asfalta, rušenja rubnjaka, rušenja raznih betonskih elemenata i iskopa postojećeg tampona. </t>
  </si>
  <si>
    <t>Ispitivanja koja se obavljaju tijekom izrade nosivog sloja od zrnatog kamenog materijala bez veziva jesu:</t>
  </si>
  <si>
    <t>• tekuća ispitivanja, i</t>
  </si>
  <si>
    <t>• kontrolna ispitivanja.</t>
  </si>
  <si>
    <t>Tekuća ispitivanja obuhvaćaju:</t>
  </si>
  <si>
    <t>• ispitivanje modula stišljivosti kružnom pločom promjera 300 mm na svakih 500 m2, ili</t>
  </si>
  <si>
    <t>• stupnja zbijenosti volumometrom u odnosu na maksimalnu zbijenost po modificiranom Proctorovu postupku, najmanje na svakih 500 m2, ili</t>
  </si>
  <si>
    <t>• nuklearnim denzimetrom, najmanje na svakih 500 m2, ili</t>
  </si>
  <si>
    <t>• ispitivanje modula stišljivosti kružnom pločom promjera 300 mm i stupnja zbijenosti volumometrom u odnosu na maksimalnu zbijenost po modificiranom Proctorovu postupku, ili denzimetrom, najmanje na svakih 1000 m2,</t>
  </si>
  <si>
    <t>• ispitivanje granulometrijskog sastava, najmanje na svakih 3000 m2,</t>
  </si>
  <si>
    <t>• ispitivanje ravnosti površine sloja letvom duljine 4 m, na svakom poprečnom profilu ili prema zahtjevu nadzornog inženjera, i</t>
  </si>
  <si>
    <t>• ispitivanje sloja po visini, položaju i nagibu geodetskim snimanjem.</t>
  </si>
  <si>
    <t>Neposredno po obavljenim tekućim ispitivanjima, izvođač radova rezultate ispitivanja, u pisanom obliku, dostavlja nadzornom inženjeru.</t>
  </si>
  <si>
    <t>Kontrolna ispitivanja nosivog sloja obavlja (osigurava) investitor, preko ovlaštenog laboratorija, u svemu prema potpoglavlju 0-19, a zajedno s tekućim ispitivanjima služe kao potvrda postignute kakvoće sloja kolničke konstrukcije. Kontrolna ispitivanja se provode nakon obavljenih tekućih ispitivanja i potvrde kakvoće sloja u pogledu zbijenosti, ravnosti, visine, položaja i nagiba. Opseg kontrolnih ispitivanja je takav da na dva tekuća ispitivanja dolazi jedno kontrolno ispitivanje.</t>
  </si>
  <si>
    <r>
      <t>Izrada bitumeniziranog nosivog i habajućeg sloja izvodi se po uputama/recepturama danim u</t>
    </r>
    <r>
      <rPr>
        <i/>
        <sz val="10"/>
        <rFont val="Times New Roman,BoldItalic"/>
      </rPr>
      <t xml:space="preserve"> Opći tehnički uvjeti za radove na cestama 2001 </t>
    </r>
    <r>
      <rPr>
        <i/>
        <sz val="10"/>
        <rFont val="Times New Roman"/>
        <family val="1"/>
        <charset val="238"/>
      </rPr>
      <t xml:space="preserve">- KNJIGA III, </t>
    </r>
    <r>
      <rPr>
        <sz val="10"/>
        <rFont val="Times New Roman"/>
        <family val="1"/>
        <charset val="238"/>
      </rPr>
      <t>poglavlje 6. ASFALTNI KOLNIČKI ZASTOR</t>
    </r>
  </si>
  <si>
    <t>Iskop postojećeg terena, tj. iskop do predviđene dubine ovisi o kvaliteti postojećeg tla. Tek nakon iskopa i uređenja posteljice ( traženi modul zbijenosti posteljice od min. 50 N/mm2 ) može se pristupiti izradi nasipa od šljunka ili drobljenog kamenog materijala, te izradi tamponskog sloja od šljunka ili drobljenog kamenog materijala tucanika, u svemu prema opisu stavke troškovnika.</t>
  </si>
  <si>
    <t>Nosivi sloj kolničke konstrukcije treba imati min Ms=80 MN/m2. Nosivi sloj od zrnatog kamenog materijala može se na uređenoj posteljici raditi navoženjem zrnatog kamenog materijala i razastiranjem pomoću grejdera, te zbijanjem i razastiranjem zrnatog kamenog materijala pomoću razastirača (finišera) i zbijanjem. U oba slučaja određena se količina materijala razastire s takvim nadvišenjem da se nakon zbijanja dobije sloj projektirane debljine, što se određuje na pokusnoj dionici. U radu treba paziti da ne dođe do segregacije zrnatog materijala.</t>
  </si>
  <si>
    <t>Dogodili se to segregirana mjesta treba zamijeniti homogenim materijalom.</t>
  </si>
  <si>
    <t>Troškovnik obuhvaća građevinske i obrtničke radove na uređenju parcele. Sav materijal od iskopa deponirati na gradilištu radi ponovne upotrebe. Humus i uklonjeno kamenje također. Dozvoljen odvoz viška materijala po završetku radova. Svu demontiranu opremu i građu predati investitoru. Sve radove uzvesti prema izvedbenom projektu. Sve eventualne nejasnoće izvesti prema dogovoru sa glavnim nadzornim inženjerom. Jedinična cijena primjeniti će se na izvedene količine bez obzira u kojem postotku one odstupaju od ugovorenih. Svi troškovi deponije viška materijala uključeni su u jediničnu cijenu. U jediničnu cijenu uključeni su troškovi svih tekućih i kontrolnih ispitivanja kvalitete materijala i izvedenih radova. U jediničnu cijenu uključeni su troškovi osiguranja gradilišta, opreme, materijala, radnika, prolaznika susjednih građevina i okoline od šteta koje počini izvođač izvođenjem radova.</t>
  </si>
  <si>
    <t>Prilikom polaganja armature, naročitu pažnju posvetiti visini armature kod horiz. serklaža i armaturi u negativnoj zoni ploče kod ležaja (zidovi) kako ne bi došlo do povećanja debljine ploče kod betoniranja zbog previsoko položene spomenute armature.</t>
  </si>
  <si>
    <t>Izolaciju treba izvoditi na suhu, čistu, odmašćenu i ravnu podlogu, a radove treba uskladiti s radovima na limariji, gdje se lim i dilatacioni detalji izvode u sklopu slojeva izolacije. Ako se posebno ne navodi, lim u sklopu slojeva bitumenske izolacije treba dobro zaliti vrućom bitumenskom masom ili prema detalju izvedbe.</t>
  </si>
  <si>
    <t>Sve spojeve plastičnih (PE, TPO ili PVC) folija treba variti vrućim zrakom ili spjati samoljepivom trakom širine minimalno 4 cm, odnosno izvesti po detalju izolacije, sve bez posebne naplate.</t>
  </si>
  <si>
    <t>U cijeni treba također uključiti izvedbu i obradu slojeva izolacije po detaljima kod prelaza, lomova i  sudara ploha, završetka slojeva izolacija, oko raznih šahtova, kanala i prodora kroz slojeve izolacija, ugradbu raznih rubnih traka, putz lajsni i slično, sve do potpune gotovosti i funkcionalnosti. Svi materijali moraju imati propisanu atestnu dokumentaciju.</t>
  </si>
  <si>
    <t>Vrata u stijene treba opremiti kvalitetnim i trajnim brtvenim trakama i profilima. Isti moraju biti elastični, trajni i otporni na vanjske utjecaje, postojani na temperaturne promjene i zračenje. Kitovi koji se ugrađuju moraju biti trajno elastični.</t>
  </si>
  <si>
    <t>Fuge između zida/stropa/poda i stavki ispuniti poliuretanskom pjenom, izvana kitati trajno elastičnim kitom, a iznutra pokriti kutnim letvicama. Spajanje pojedinih elemenata u veće cjeline brtviti i vršiti po uputi proizvođača a bez posebne naknade.</t>
  </si>
  <si>
    <t>Dijelovi bravarije koji se izvode nehrđajućim (inox) čelikom, izvode se po tehnologiji proizvođača. Ostali eventualni manji elementi izvode se čeličnim limovima i profilima.</t>
  </si>
  <si>
    <t>Brave svih vrata su cilindrične. Kod ulaznih vrata u zgradu brave su cilindar s električnim otvaranjem, a vrata opremljena s kompletnim portafon uređajem pa treba predvidjeti odgovarajuće detalje i priključke instalacija do samih vrata (sve u cijeni).</t>
  </si>
  <si>
    <t>Dijelove stavki koje se izvode čel. profilima i limom treba prije dopreme na gradilište jednokratno minizirati, i po ugradi izvesti završno bojanje uljanom bojom za bolju obradu, koja obuhvaća: čiščenje od hrđe, po potrebi; ličenje očišćenih mjesta antikorozivnim naličem u 2 sloja; kitanje pukotina i rupica uljnim kitom; dva naliča uljanom bojom.</t>
  </si>
  <si>
    <t>Svi materijali za spuštene stropove ili pregradne stijene i obloge moraju biti prvoklasni, moraju odgovarati važećim standardima i moraju posjedovati ateste, a svi radovi moraju se izvoditi prema uputama proizvođača elemenata od kojih se radovi izvode.</t>
  </si>
  <si>
    <t>Ploče koje se ugrađuju su standardnih dimenzija 200 / 125 cm. Spojevi ploča moraju se prekriti trakama od staklenog voala i zagladiti propisanom glet masom. Rubovi ploča gdje je potrebno osiguranje od oštećenja, ojačavaju se kant al. perforiranim profilima, te se gletaju. Po završetku gletanja površine treba prebrusiti finim brusnim papirom tako da plohe budu potpuno glatke i bez vidljivih tragova spajanja i sl. Spoj sa zidom ili vertikalnim plohama stropa mora biti zapunjen akrilnim kitom.</t>
  </si>
  <si>
    <t>Montaža potkonstrukcije za pregradne zidove započinje prije izrade estriha. Pregradni zidovi moraju imati traženo prigušenje zvuka od 35 dBa, sa ugradbom min. 5 cm mineralne vune tež. 50 kg/m² unutar zida. Obavezno je brtvljenje sudarnih spojnica uz zidove, strop i pod brtvenom trakom. Izvedba prema detaljima proizvođača. Po završetku je potrebno o trošku izvođača radova zatražiti ispitivanje prigušenja zvuka od ovlaštene pravne osobe uz predočenje rezultata mjerenja ( atest ).</t>
  </si>
  <si>
    <t>Na potkonstrukciju se obostrano pričvršćuju gipskartonske ploče prema opisu u stavci pomoću tzv. vijaka za brzu ugradnju. Kod višeslojnog oblaganja spojevi donjih slojeva GK ploča se samo zapunjavaju a spojevi gornjeg sloja se završno obrađuju gletanjem kako je već opisano. Nakon obrade spojeva završno čitavu površinu pregletati smjesom za izravnanje što ulazi u stavku, tako da su zidovi potpuno pripremljeni za ličenje ili oblaganje keramičkim pločicama. Kod neprekidnih zidova potrebno je u razmaku od 15-20 m ugraditi dilatacijske spojeve. Kod neprekidnih zidnih obloga potrebno je u razmaku od ca.10 m ugraditi dilatacijske spojeve. U vlažnim prostorijama prije polaganja keramičkih pločica potrebno je izvesti hitroizolacijski premaz.</t>
  </si>
  <si>
    <t>Izvoditelj je dužan osigurati svu potrebnu atestnu dokumentaciju.</t>
  </si>
  <si>
    <t>Sav prostor koji je izvođač koristio treba nakon završetka radova dovesti u prijašnje stanje i počistiti sav prostor od  smeća, šute i otpada.</t>
  </si>
  <si>
    <t xml:space="preserve">Dužnost izvodača je kontrola svih mjera i količina kako u projektu tako i na licu mjesta i radionička razrada svih rješenja predviđenih projektom. Na sve radove izvodač daje garanciju od dana primopredaje radova sukladno garantnom roku iz ugovora o građenju. Za neke radove je propisan garantni rok duži od 2 godine, što bi na odgovarajući način trebalo biti uključeno u ugovor o građenju. Izvodač je u okviru ugovorene cijene dužan izvršiti koordinaciju radova svih kooperanata na način da omogući kontinuirano odvijanje posla i zaštitu već izvedenih radova. Sva oštećenja nastala tokom gradnje otklonit će izvodač o svom trošku. Sav rad i materijal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 Izvodač je dužan čistiti gradilište barem tri puta tokom građenja, a na kraju treba izvesti sva fina čišćenja što se neće posebno opisivati u stavkama. Izvodač će zajedno sa koordinatorom II zaštite na radu izraditi vremenski plan (gantogram) aktivnosti na gradilištu i njime odrediti dinamiku financiranja, dobave materijala i opreme i sl. Nakon naplate okončane situacije izvodač će predati izvedene radove Investitoru ili po investitoru određenom korisniku.Naplaćuju se samo stvarno izvedeni radovi i količine prema dokaznici mjera.Zbog nedostatka visinskih kota na nekim dijelovima geodetske snimke neke količine su aproksimirane.
</t>
  </si>
  <si>
    <t>Jedinična cijena pojedine stavke mora sadržavati :</t>
  </si>
  <si>
    <r>
      <t>Kod izvođenja radova pri niskim temperaturama, vjetru, snijegu i sl., treba preduzeti odgovarajuće mjere. U svakom slučaju u beton treba dodavati dodatak protiv smrzavanja čim temperatura padne ispod +5</t>
    </r>
    <r>
      <rPr>
        <vertAlign val="superscript"/>
        <sz val="10"/>
        <rFont val="Calibri"/>
        <family val="2"/>
        <charset val="238"/>
        <scheme val="minor"/>
      </rPr>
      <t>o</t>
    </r>
    <r>
      <rPr>
        <sz val="10"/>
        <rFont val="Calibri"/>
        <family val="2"/>
        <charset val="238"/>
        <scheme val="minor"/>
      </rPr>
      <t>C. U slučaju još nižih temperatura treba poduzeti i druge mjere, kao grijanje vode, agregata, zagrijavanje i pokrivanaje ugrađene smjese u konstrukciji i radnog mjesta. Sve navedeno treba uračunati u jediničnu cijenu, ako nema posebne stavke. troškovnika.</t>
    </r>
  </si>
  <si>
    <t>Kvalitetu ugrađenog materijala i tekuće kontrole radova kod betoniranja treba izvođač dokazati certifikatima (atestima) i ispitivanjima dobivenim i izvedenim od strane za to ovlaštenog poduzeća,  isto uračunati u jediničnu cijenu.</t>
  </si>
  <si>
    <t>- otpornost na hidrostatski tlak</t>
  </si>
  <si>
    <t>Ponuđač radova mora ponuditi sve stavke iz ovog troškovnika. Ukoliko neke od stavki ne nudi ili predlaže alternativu, to u svojoj ponudi mora posebno naglasiti.</t>
  </si>
  <si>
    <t>Sječenje kabela izvesti na licu mjesta nakon izmjerene stvarne dužine trase.</t>
  </si>
  <si>
    <t>Izvođač je dužan uskladiti projektnu dokumentaciju sa stvarno izvedenim stanjem, te istu isporučiti investitoru u 3 primjerka i na elektronskom mediju.</t>
  </si>
  <si>
    <t>U cijenu također ukalkulirati sav potreban spojni, montažni, pridržni i ostali materijal potreban za potpuno funkcioniranje.</t>
  </si>
  <si>
    <t>Cijena za svaku točku ovog troškovnika mora obuhvatiti dobavu, montažu, spajanje, po potrebi uzemljenje, te dovođenje u stanje potpune funkcionalnosti.</t>
  </si>
  <si>
    <t>Sav materijal mora odgovarati standardima koji se odnosi na proizvode ugrađene proizvode, te mora biti atestiran i imati  Izjavu o svojstvima i Certifikat o stalnosti svojstava. Atesti moraju biti na gradilištu, predočeni na eventualni zahtjev nadzorne službe. Uskladištenje materijala na gradilištu mora biti stručno i prema uputi proizvođača kako bi se isključila bilo kakva mogućnost propadanja.</t>
  </si>
  <si>
    <t>sav materijal i rad potreban za sva brtvljenja na mjestima spojeva i završetaka hidroizolacija,</t>
  </si>
  <si>
    <t>sve troškove s naslova svih naknada, ishođenja suglasnosti i dozvola potrebni za neometani rad i izvođenje radova,</t>
  </si>
  <si>
    <t>GRAĐEVINSKI I OBRTNIČKI RADOVI UKUPNO</t>
  </si>
  <si>
    <t>1.3.</t>
  </si>
  <si>
    <t>1.4.</t>
  </si>
  <si>
    <t>0</t>
  </si>
  <si>
    <t>Posebno će se odvojiti ambalažni otpad (papir, plastika, staklo, drvo i sl.) od šute i otpada građevinskog materijala (cigla, beton, crijep, ker. pločice i sl.). Sav otpadni materijal će se učestalo odvoziti sa lokacije na mjesta predviđena za odlaganje pojedine vrste otpada i u reciklažna dvorišta, a sam odvoz je u cijeni stavke.</t>
  </si>
  <si>
    <t>Zabranjeno je odvoziti otpad na mjesta koja za to nisu dozvoljena.</t>
  </si>
  <si>
    <t>Nakon rušenja i odvoza otpada i građevinske šute, parcela i zemljište se mora dovesti u uredno stanje, a sa ulične strane javna prometna površina se mora očistiti i dovesti u prvobitno stanje.</t>
  </si>
  <si>
    <t>Demontirana oprema će se definirati kao otpad ili rezervna oprema za postojeću građevinu te će se deponirati na mjesto na koje odluči investitor. Dio opreme će se ponovo koristiti u rekonstrukciji postojeće građevine. Za stanje takve deponirane opreme odgovara izvođač. Svaka oprema se mora zapisnički evidentirati.</t>
  </si>
  <si>
    <t>GIPSKARTONSKI RADOVI</t>
  </si>
  <si>
    <t>Svi materijali za spuštene stropove ili pregradne stijene i obloge moraju biti prvoklasni, te odgovarati važećim standardima, odnosno moraju posjedovati ateste a svi radovi moraju se izvoditi prema uputama proizvođača sistema suhe gradnje od kojih se radovi izvode.</t>
  </si>
  <si>
    <t>Svako učvršćenje i povezivanje mora se izvesti tako da konstrukcije budu osigurane od bilo kakvog pomicanja, da pojedini dijelovi mogu nesmetano raditi kod promjena temperature te da se spriječi prijenos zvuka (traka za brtvljenje).</t>
  </si>
  <si>
    <t>Jedinična cijena izvedbe gipskartonskih radova mora obuhvatiti slijedeće:</t>
  </si>
  <si>
    <t>sav materijal, dobava i uskladištenje, te unutarnji transporti,</t>
  </si>
  <si>
    <t>sav rad opisan u stavci,</t>
  </si>
  <si>
    <t>izvedba dilatacija svih spojeva,</t>
  </si>
  <si>
    <t>čišćenje po završenom radu uključivo odvoz viška materijala na gradsku deponiju,</t>
  </si>
  <si>
    <t>popravak štete na vlastitom ili drugim radovima učinjenih iz nepažnje,</t>
  </si>
  <si>
    <t>trošak zaštite na radu i trošak atesta,</t>
  </si>
  <si>
    <t>završna obrada gletanjem i brušenjem do stupnja K3 završne kvalitete obrade, ukoliko stavkom zasebno traženo drugačije,</t>
  </si>
  <si>
    <t>za pregrade za koje je definiran stupanj zaštite od buke, potrebno je tijekom izvedbe raditi kontrolna ispitivanja, što je potrebno uračunati u cijenu stavke.</t>
  </si>
  <si>
    <t>Površine se obračunavaju po m2. Otvori bez špaleta se odbijaju, otvori sa špaletam se odbijaju i špalte se dodatno zaračunavaju po m2.</t>
  </si>
  <si>
    <t>Kristina Radelić dipl. ing. arh.</t>
  </si>
  <si>
    <t>Površine se obračunavaju po m2. Otvori veličine do 3 m2 sa ili bez špaleta se ne odbijaju, otvori između 3 i 5 m2; odbija se površina preko 3 m2, otvori veći od 5 m2 odbija se površina preko 3 m2 i špalete veće od 20 cm se dodatno zaračunavaju po m2.</t>
  </si>
  <si>
    <t>Sve radove treba izvesti točno prema datim nacrtima, prema "Pravilniku o tehničkim normativima za projektiranje i izvođenje završnih radova u građevinarstvu" ili jednako vrijednim, te prema postojećim tehničkim propisima ili jednako vrijednim, troškovničkom opisu.</t>
  </si>
  <si>
    <t xml:space="preserve">Prije početka radova treba izvođač, gdje je to moguće, kontrolirati na gradnji sve mjere koje su mu potrebne za njegov rad. </t>
  </si>
  <si>
    <t>HRN U.F2.024/80 - Završni radovi u građevinarstvu ili jednako vrijedni. Tehnički uvjeti izvođenja izolacijskih radova na ravnim krovovima ili jednako vrijedni.</t>
  </si>
  <si>
    <t>HRN U.J6.151/82 – Akustika u građevinarstvu ili jednako vrijedno. Standardne vrijednosti za ocjenu zvučne izolacije ili jednako vrijedno.</t>
  </si>
  <si>
    <t>HRN U.J6.201/89 – Akustika u građevinarstvu ili jednako vrijedno. Tehnički uvjeti za projektiranje i građenje zgrada ili jednako vrijedno.</t>
  </si>
  <si>
    <t>Pri izvedbi radova treba se strogo pridržavati važećih normativa, teh. uvjeta i pravilnika za izvedbu zidarskih radova, a u kvaliteti po nacrtima, detaljima i opisu iz odgovarajuće stavke troškovnika.
Odgovarajući pravilnici i HRN-e ili jednako vrijedni u svezi zidarskih radova navedeni su u programu kontrole kvalitete.
Radovi vezani uz dobavu i postavu raznih instalacionih kanala, kao i razni pomoćni radovi oko štemanja, podziđivanja, zalijevanja, sidrenih profila i ugradbi istih kao i drugo nisu uključeni u ovom troškovniku, već su predmet posebnog troškovnika proizvođača kanala. Isto se odnosi i na sve uzidane elemente u sklopu navedenih kanala.</t>
  </si>
  <si>
    <t>* Pravilnik o tehničkim normativima za projektiranje i izvođenje završnih radova u građevinarstvu (Sl. list br. 21/90) ili jednako vrijedan</t>
  </si>
  <si>
    <t>- Pravilnik o tehničkim mjerama i uvjetima za izvedbu zgrada, (Sl. br.: 17/70) ili jednako vrijedan</t>
  </si>
  <si>
    <t>- Pravilnik o tehničkim normativima za projektiranje i izvođenje radova u građevinarstvu, (Sl. br.: 21/90) ili jedanko vrijedan</t>
  </si>
  <si>
    <t>- Pravilnik o zaštiti na radu u građevinarstvu, (Sl. br.: 42/68), Zidarski radovi, čl. 41 -55 ili jedanko vrijedan i</t>
  </si>
  <si>
    <t xml:space="preserve">Sve radove treba izvesti glede "Pravilnika o tehničkim normativima za beton i armirani beton" ili jednako vrijednim, kao i "Pravilnika o tehničkim normativima za beton i armirani beton spravljen s prirodnom i lakoagregatnom ispunom" ili jednako vrijednim, te uskladiti sa svim trenutno važećim pravilnicima, normativima i zakonima ili jednako vrijednim, uključivo dijelove koji se odnose na materijale, armaturu, pravila armiranja, te izvedbu radova. </t>
  </si>
  <si>
    <r>
      <t>Pri radu se treba obvezno pridržavati odredbi HRN EN ili jednako vrijedno , ali se postavlja dodatni zahtjev (izvan HR normi koje se primijenjuju): postojanost izolacionog materijala na niskim temperaturama do -10</t>
    </r>
    <r>
      <rPr>
        <vertAlign val="superscript"/>
        <sz val="10"/>
        <rFont val="Calibri"/>
        <family val="2"/>
        <charset val="238"/>
        <scheme val="minor"/>
      </rPr>
      <t>o</t>
    </r>
    <r>
      <rPr>
        <sz val="10"/>
        <rFont val="Calibri"/>
        <family val="2"/>
        <charset val="238"/>
        <scheme val="minor"/>
      </rPr>
      <t>C, uz zadržavanje nazivne čvrstoće na kidanje u oba smjera u približno jednakoj veličini.</t>
    </r>
  </si>
  <si>
    <t>HRN U.M3.220   Sirovi krovni kartoni ili jednako vrijedno</t>
  </si>
  <si>
    <t>HRN U.M3.226   Bitum. traka s uloškom od sirovog krovnog kartona, uvjeti i kvaliteta ili jednako vrijedno</t>
  </si>
  <si>
    <t>HRN U.M3.231   Bitum. traka s uloškom od staklenog voala ili jednako vrijedno</t>
  </si>
  <si>
    <t>HRN U.M3.224   Jednostrana obloženaaluminijska folija, uvjeti i kvaliteta ili jednako vrijedno</t>
  </si>
  <si>
    <t>HRN U.M3.230   Bitum. traka s uloškom od alum. folije ili jednako vrijedno</t>
  </si>
  <si>
    <t>HRN U.M3.240   Hidroiz. materijal na osnovu organskih rastvarača za hladni postupak ili jednako vrijedno</t>
  </si>
  <si>
    <t>HRN U.M3.242   Hidroiz. materijal na osnovu bitumenskih emulzija za hladni postupak ili jednako vrijedno</t>
  </si>
  <si>
    <t>HRN U.M3.244   Hidroiz. materijal za topli postupak ili jednako vrijedno</t>
  </si>
  <si>
    <t>HRN G.C8.520   Opće odredbe za ispitivanje folija ili jednako vrijedno</t>
  </si>
  <si>
    <t>HRN  U.M2.010  Bitumeni za kolnike za topli postupak ili jednako vrijedno</t>
  </si>
  <si>
    <t>HRN  B.H4.050   Bitumeni za ind. svrhe za topli postupak ili jednako vrijedno</t>
  </si>
  <si>
    <t>HRN  U.M3.234, bit. traka sa uloškom od staklene tkanine ili jednako vrijedno</t>
  </si>
  <si>
    <t>HRN EN13967  Savitljive hi trake - plastične i elastomerne trake za zaštitu od vlage i vode iz tla ili jednako vrijedno</t>
  </si>
  <si>
    <t>HRN EN13967:2005/A1  Savitljive hi trake - plastične i elastomerne trake za zaštitu od vlage i vode iz tla ili jednako vrijedno</t>
  </si>
  <si>
    <t>Tvornički izrađeni proizvodi od mineralne vune HRN EN 13162:2002 ili jednako vrijedno</t>
  </si>
  <si>
    <t>Tvornički izrađeni proizvodi od ekspandiranog polistirena HRN EN 13163:2002 ili jednako vrijedno</t>
  </si>
  <si>
    <t>Tvornički izrađeni proizvodi od ekstrudirane polistirenske pjene HRN EN 13164:2002 ; HRN EN 13164/A1:2004 ili jednako vrijedno</t>
  </si>
  <si>
    <t>Tvornički izrađeni proizvodi od ćelijastog (pjenastog) stakla HRN EN 13167:2002 ; HRN EN 13167/A1:2004 ili jednako vrijedno</t>
  </si>
  <si>
    <t>Tvornički izrađeni proizvodi od drvene vune HRN EN 13168:2002 ; HRN EN 13168/A1:2004 ili jednako vrijedno</t>
  </si>
  <si>
    <t>Tvornički izrađeni proizvodi od drvenih vlakana HRN EN 13171:2002 ; HRN EN 13171/A1:2004 ili jednako vrijedno</t>
  </si>
  <si>
    <t>HRN EN - norme koje su preuzete iz normizacijskog sustava CEN/CENELEC-a za toplinske izolacije kao mjerodavne norme  ili jednako vrijedno:
- HRN EN 13162:2002+AC:2007  ili jednako vrijedno
- HRN EN 13163:2002+AC:2007  ili jednako vrijedno
- HRN EN 13164:2002+A1:2004+AC:2007 ili jednako vrijedno
- HRN EN 13165:2002+A1:2004+A2:2004+AC:2007  ili jednako vrijedno
- HRN EN 13166:2002+A1:2004+AC:2007 ili jednako vrijedno
- HRN EN 13167:2002+A1:2004+AC:2007 ili jednako vrijedno
- HRN EN 13168:2002+A1:2004+AC:2007 ili jednako vrijedno
- HRN EN 13169:2002+A1:2004+AC:2007  ili jednako vrijedno
- HRN EN 13170:2002+AC:2007 ili jednako vrijedno
- HRN EN 13171:2002+A1:2004+AC:2007 ili jednako vrijedno
- HRN EN 14063-1:2008  ili jednako vrijedno
- EN 14316-1:2004  ili jednako vrijedno
- EN 14317-1:2004 ili jednako vrijedno
- EN 14933:2007 ili jednako vrijedno
- EN 14934:2007 ili jednako vrijedno
- HRN EN 13950:2008 ili jednako vrijedno</t>
  </si>
  <si>
    <t>HRN EN - norme koje su preuzete iz normizacijskog sustava CEN/CENELEC-a za membrane i geotekstil kao mjerodavne norme  ili jednako vrijedno:
- HRN EN 13707:2005+A1:2008  ili jednako vrijedno
- HRN EN 13859-1:2005 ili jednako vrijedno
- HRN EN 13859-2:2005 ili jednako vrijedno 
- HRN EN 13956:2005+AC:2008  ili jednako vrijedno
- HRN EN 13967:2005+A1:2008  ili jednako vrijedno
- HRN EN 13969:2005+A1:2008 ili jednako vrijedno
- HRN EN 13970:2005+A1:2008  ili jednako vrijedno
- HRN EN 13984:2005+A1:2008 ili jednako vrijedno
- HRN EN 14909:2008 ili jednako vrijedno
- HRN EN 14967:2008 ili jednako vrijedno
  HRN EN 13249:2002+A1:2005  ili jednako vrijedno
- HRN EN 13250:2002+A1:2005  ili jednako vrijedno
- HRN EN 13251:2002+A1:2005  ili jednako vrijedno
- HRN EN 13252:2002+A1:2005  ili jednako vrijedno
- HRN EN 13253:2002+A1:2005  ili jednako vrijedno
- HRN EN 13254:2002+AC:2004+A1:2005  ili jednako vrijedno
- HRN EN 13255:2002+AC:2004+A1:2005 ili jednako vrijedno
- HRN EN 13256:2002+AC:2004+A1:2005  ili jednako vrijedno
- HRN EN 13257:2002+AC:2004+A1:2005  ili jednako vrijedno
- HRN EN 13265:2002+AC:2004+A1:2005 ili jednako vrijedno
- HRN EN 13361:2005+A1:2008 ili jednako vrijedno
- HRN EN 13362:2005 ili jednako vrijedno
- HRN EN 13491:2005+A1:2008  ili jednako vrijedno
- HRN EN 13492:2005+A1:2008  ili jednako vrijedno
- HRN EN 13493:2005 ili jednako vrijedno</t>
  </si>
  <si>
    <t>Sav materijal i način izvedbe izolacije mora zadovoljiti postojeće tehničke propise i HRN standarde ili  ili jednako vrijedne standarde ako je tako definirano u stavci troškovnika.</t>
  </si>
  <si>
    <t>Tvornički izrađeni proizvodi od tvrde poliuretanske pjene HRN EN 13165:2002 ; HRN EN 13165/A1:2004  ili jednako vrijedno</t>
  </si>
  <si>
    <t xml:space="preserve">Izrada i kvaliteta prema postojećim propisima HRN, EN, DIN, API, ISO, ATV-DVWK ili jednako vrijednim Cijene pojedinih radova moraju sadržavati sve elemente koji određuju cijenu gotovog proizvoda, a u skladu sa odredbama troškovnika. U slučaju nabave materijala elemenata ugradnje od stranog proizvođača uz svaki dio trebaju biti tehničke upute za ugradnju, montažu, spajanje  i korištenje obavezno na hrvatskom jeziku, certifikati za svaki dio opreme i atest za cjelokupnu opremu, izjava o svojstvima, certifikat o stabilnosti svojstava oznake C/CE. Odstranjivanje otpada - vlastiti preostali materijal i materijal od rušenja treba izvođač ukloniti u sklopu ponuđene cijene. Moraju se poštivati odnosni propisi o zbrinjavanju posebnog otpada. Ukopavanje ili spaljivanje na gradilištu je zabranjeno. Zbrinjavanje otpada, mase od rušenja ili građevinskog otpada obuhvaća ponovno iskorištavanje sukladno propisima odnosno potrebnim mjerama skupljanja, transporta, obrade i skladištenja prema propisima i nalozima organa. Po potrebi se može zahtijevati dokaz o urednom zbrinjavanju. </t>
  </si>
  <si>
    <t>Izvođač je dužan proučiti izvedbenu dokumentaciju, te prije samog ugovaranja i izvođenja radova upozoriti Naručitelja na eventualne nejasnoće ili neusklađenosti prije ugovaranja i izvođenja, odnosno iznijeti svoje primjedbe već u fazi davanja ponude.</t>
  </si>
  <si>
    <t>Davanjem ponude izvođač se obvezuje da će pravovremeno nabaviti sav materijal opisan u pojedinim stavkama troškovnika. U slučaju nemogućnosti nabave opisanog materijala tijekom izvođenja radova, za svaku će se izmjenu prema odobrenju naručitelja i nadzornog inženjera odabrati zamjenski materijal u istoj jediničoj cijeni.</t>
  </si>
  <si>
    <t>Prije izrade ponude izvođaču se preporuča obići i pregledati građevinu zbog ocjene njezinog 
građevinskog stanja, radova obuhvaćenih troškovnikom, uvjeta organizacije gradilišta, načina i mogućnosti pristupa građevini, mogućnosti zauzimanja javne površine.</t>
  </si>
  <si>
    <t>Prema tome, ponuđene jedinične cijene su fiksne i nepromjenjive tijekom trajanja ugovora.</t>
  </si>
  <si>
    <t>U fazi provedbe ugovora odabrani ponuditelj obvezan u roku od 7 dana od potpisa ugovora detaljni operativni plan i shemu organizacije gradilišta dostaviti Naručitelju i nadzornom inženjeru na ovjeru.</t>
  </si>
  <si>
    <t>Izvođač je obvezan svakodnevno voditi građevinski dnevnik u dva primjerka, a također i građevinsku knjigu, koje će redovito kontrolirati i ovjeravati nadzorni inženjer, kako bi se uvijek mogle ustanoviti stvarne količine izvedenih radova.</t>
  </si>
  <si>
    <t>Prije izrade ponude izvođaču se preporuča  pregledati gradilište radi ocjene uvjeta za organizaciju izvedbe radova i stanja pojedinih dijelova na kojima se radovi izvode.</t>
  </si>
  <si>
    <t>Ako je potrebno, izvođač je dužan za pojedine vidljive ab konstrukcije izraditi uzorke konstrukcije manje veličine, u raznim nijansama boje, između kojih će Naručitelj u dogovoru s projektantom odabrati traženu boju-nijansu. Boju treba postići raznim cementom i dodacima betonu, koji ne smiju umanjiti nosivost konstrukcije ili djelovati korozivno na armaturu, niti izbijati na vidljivu površinu betona. Isto treba uračunati u jediničnu cijenu.</t>
  </si>
  <si>
    <t>Prilikom projektiranja, izvođenja i održavanja konstrukcija i elemenata od betona i ab nužno je pridržavati se gore navedenih pravilnika kao i svih HRN-i ili jednako vrijednim normama, koji su navedeni u sklopu pravilnika.</t>
  </si>
  <si>
    <t>Kvaliteta građe za oplatu mora odgovarati HRN D.C1.041 za rezanu građu ili ili jednako vrijednim normama, HRN D.C5.025 za glatke ploče ili ili jednako vrijednim normama i HRN U.C9.400 ili jednako vrijednim normama, za skele i oplate ili jednako vrijednim. Oplati u toku izvedbe treba dati potrebno nadvišenje zbog progibanja konstrukcije. Iznos i raspored nadvišenja treba izvesti po uputama iz statičkog proračuna.</t>
  </si>
  <si>
    <t>Pogoni i uređaji za proizvodnju betona moraju zadovoljiti odredbe HRN U.M1.050.  ili jednako vrijedne norme.</t>
  </si>
  <si>
    <t>Na gradilištu odgovorna osoba mora obratiti naročitu pažnju na eventualne pukotine, jača vanjska oštećenja, slojeve hrđe, prljavštine i čvrstoću, te dati nalog da se takav betonski čelik odstrani ili očisti.</t>
  </si>
  <si>
    <t>Armatura mora biti na gradilištu pregledno deponirana. Prije polaganja, armatura mora biti oćišćena od hrđe i nećistoće. Žica, plastični ili drugi ulošci koji se polažu radi održavanja razmaka kao i sav drugi pomoćni materijal uključeni su u jediničnu cijenu.</t>
  </si>
  <si>
    <t xml:space="preserve">Ugrađivati se mora armatura po profilima iz statičkog računa, odnosno nacrta savijanja. Ukoliko je onemogućena nabava određenih profila zamjena se vrši uz odobrenje statičara. Postavljenu armaturu prije betoniranja dužan je osim ovlaštenog inženjera gradilišta i glavnog nadzornog inženjera, pregledati statičar, o tome izvršiti upis u građevinski dnevnik. </t>
  </si>
  <si>
    <t>U slučaju eventualnih nejasnoća treba se u prvom redu poslužiti odgovarajućim i važećim normativima (građevinske norme). Sve zidarske radove treba izvesti i obračunati po G.N. 301. ili jednako vrijedne norme.</t>
  </si>
  <si>
    <t>Opeka za zidanje mora biti kvalitetna, dobro pečena te mora odgovarati kvaliteti propisanoj HRN-i ili jednako vrijednoj normi.  Zidanje fasadnom opekom izvesti točno prema uputama proizvođača opeke, kao i pravilno uskladištenje. Mort za zidanje mora odgovarati propisima HRN-i ili jednako vrijednoj normi. Ukoliko su neke od odredbi ovih općih uvjeta u koliziji sa HRN-ma, vrijede odredbe HRN ili jednako vrijedne norme..</t>
  </si>
  <si>
    <t>Elementi izgrađeni od porobetona  zidaju se točno po uputi proizvođača elemenata, koristeći isključivo materijale i alate koji su tehnologijom predviđeni. Zidanje se izvodi samo odgovarajućim (ljepilom) mortom.</t>
  </si>
  <si>
    <t>Elementi izgrađeni od porobetona žbukaju se samo žbukom koju preporuča proizvođača porobetona. Unutarnja žbuka preporuča se  jednoslojna debljine 8 mm. Fasadna žbuka je jednoslojna debljine 12 mm. Preporuča se strojna izvedba žbuke.</t>
  </si>
  <si>
    <t>Cementni estrih mora odgovarati po kakvoći izvedbe standardu DIN 18560 ili jednako vrijedne norme.. Površina cementnog estriha mora pokazivati dobru prionljivost bez prisutnosti štetnih sastojaka ( cem. kore, ulja, masnoće, praha i sl. ) Prijanjajuća čvrstoća površine podloga mora biti barem 1,0N/mm². Tlačna, savijajuća i prijanjajuća čvrstoća trebaju odgovarati očekivanim opterećenjima i namjeni površine. U skladu sa DIN 18365 ili jednako vrijednom normom., cem. estih primjeran je za oblaganje kod preostatka vlage najviše  2 CM %.</t>
  </si>
  <si>
    <t>Završnu površinu estriha dobro strojno zagladiti da je pripravna za izravno postavljanje završne obloge. Ravnost mora biti u skladu sa propisanim tolerantnim odstupanjima prema DIN 18202 ili jednako vrijednoj normi., odnosno  na duljini 5,0 m može odstupati do 0,2 cm, a poprečni pad najviše do 0,1 %. Izrada estriha u padu uključena je u jediničnu cijenu.</t>
  </si>
  <si>
    <t>Hidroizolaciju ravnih ploha obvezno treba izvesti tako da se spriječi prodor vode izvan sistema odvodnje u svezi odredbi HRN U.N9.053 ili jednako vrijedne norme., odnosno da pri topljenju leda i snijega voda ne prodire u građevinu, u svezi odredbi HRN U.N9.054. ili jednako vrijednoj normi.</t>
  </si>
  <si>
    <t>Glede navedenih kvaliteta materijala definiranih troškovnikom, ponuđači mogu ponuditi i druge vrste materijala i radova prema svojoj tehnologiji i mogućnostima, ali samo uz suglasnost Naručitelj u dogovoru s projektantom i ako zadovoljavaju odredbe HRN-i  ili jednako vrijedne norme. Ovo se odnosi posebice na rješavanje detalja izolacija u dilatacijama.</t>
  </si>
  <si>
    <t>Rješenja načina izvedbe i svih detalja u vezi izolatarskih radova mora izvođač obvezno predočiti Naručitelj u i tek nakon ovjere istih od strane Naručitelj u dogovoru s projektantom može pristupiti izvedbi radova. Izrada rješenja neće se posebno platiti već predstavlja trošak i obvezu izvođača.</t>
  </si>
  <si>
    <t>Sve radove u svezi izvedbe detalja, horizontalnih i vertikalnih slojeva izolacije koji se izvode po odabranom specifičnom proizvođaču, treba obvezno izvesti po detaljima i tehnološkim rješenjima istog.  Korištenje materijala i uporaba odgovarajućeg alata mora biti u skladu s onime što propisuje proizvođač kojega ponuditelj nudi. Glede specifičnosti gore navedenih radova, izvođač je dužan prije davanja ponude obvezno se upoznati s načinom i detaljima izvođenja izolacija koji su opisani ovim troškovnikom, te s tehnologijom i specifičnostima izvođenja radova odabranog proizvođača. Sve eventualne nejasnoće i nedoumice izvođač je dužan dogovoriti i uskladiti s naručiteljem prije davanja ponude. Nikakvi naknadni zahtjevi neće se moći uvažiti.</t>
  </si>
  <si>
    <t>Tako izveden prelazni detalj sa svim slojevima izolacije treba završno zaštititi. Ukoliko nije predviđen poseban detalj, treba izvesti holker cementnim mortom 1:1, M-10, deb. oko 3-4 cm, po HRN U.M2.010 ili jednako vrijednoj normi, armiran pocinčanom rabic mrežom, dilatiran svaka 2 m. Sve navedeno treba uračunati u jediničnu cijenu m2 izolacije.</t>
  </si>
  <si>
    <t>* Pravilnik o tehničkim mjerama i uvjetima za ugljikovodične hidroizolacije krovova i terasa (Sl. list br. 26/89) HRN U.F2.024. ili jednako vrijedna norma</t>
  </si>
  <si>
    <t>* Pravilnik o tehničkim mjerama i uvjetima za nagibe krovnih ploha (Sl. list br. 26/64) ili jednako vrijedna norma</t>
  </si>
  <si>
    <t>„Materijal za hidroizolaciju mora odgovarati niže navedenim važećim standardima ili jednakovrijednima:</t>
  </si>
  <si>
    <t>Za izvedbu izolacija na bazi cementa, sve detalje izvoditi prema proizvođačkoj specifikaciji i uz pripadajuće ateste. Primjena mrežica i dizanje na zidove prema proizvođačkoj specifikaciji.</t>
  </si>
  <si>
    <t>Sav materijal za izolaciju treba biti prvorazredne kvalitete i odgovarati postojećim propisima i standardima HRN-a ili jednako vrijednoj normi:</t>
  </si>
  <si>
    <t>Ukoliko je opis koje stavke izvođaču nejasan, treba pravovremeno, prije predaje ponude, tražiti objašnjenje noručitelja koji je u dogovoru s projektantom. Eventualne izmjene materijala te načina izvedbe tokom gradnje moraju se izvršiti isključivo pismenim dogovorom   s Naručiteljem. Naručitelj će tražiti očitovanje projektanta i nadzornog inženjera.  Sve više radnje, koje neće biti na taj način utvrđene, neće se priznati u  obračunu.</t>
  </si>
  <si>
    <t>Obračun  se  vrši  prema  postojećim  normama  GN - 301.5 ili jednako vrijednoj normi.</t>
  </si>
  <si>
    <t>Tehnička svojstva građevnih proizvoda namijenjenih za ugradnju u zgradu u svrhu uštede toplinske energije i toplinske zaštite (u daljnjem tekstu: građevni proizvodi) ovisno o vrsti građevnog proizvoda, moraju ispunjavati opće i posebne zahtjeve bitne za krajnju namjenu u zgradi i moraju biti specificirana prema normama HRN EN 13162:2002 do HRN EN 13171:2002, EN 14509:2004, HRN EN 13499:2004, HRN EN 13500:2004 i HRN EN 1745:2003 ili jednako vrijednim normama ili prema tehničkim dopuštenjima donesenim odnosno preuzetim u skladu sa Zakonom o gradnji ili jednako vrijednim.</t>
  </si>
  <si>
    <t>Materijali za toplinsku izolaciju moraju zadovoljavati niže navedene ili jednakovrijedne norme:</t>
  </si>
  <si>
    <t>Za  atestirane  detalje  proizvođača  nije  potrebna  suglasnost  naručitelja  - ovo  se  ne odnosi  na  posebne  detalje, koji  su  projektom  već definirani.</t>
  </si>
  <si>
    <t>Prije  montaže  na  gradilištu,  izvođač  je  dužan  izraditi  razradu  detalja  izrade, odnosno  ugradbe, pridržavajući  se  pravila  dobrog  zanata  i  uvažavajući  klimatske uvjete, te  ih dati na  ovjeru  naručitelja koji je u dogovoru s projektantom  i  nadzornim  inženjerom.</t>
  </si>
  <si>
    <t>- Zakon o zaštiti na radu (NN 71/14, 118/14, 154/14, 94/18, 96/18 ili jednako vrijedan</t>
  </si>
  <si>
    <t>Prije davanja ponude izvođač treba obvezno sve nedoumice i nejasnoće razjasniti s naručiteljem, jer se nikakve naknadne primjedbe neće uvažiti.</t>
  </si>
  <si>
    <t>Predviđena je izvedba fasadnih elemenata (prozori, vrata, stijene i drugo), pa se izvođač radova prije davanja ponude i izvedbe mora točno upoznati sa načinom izvedbe, materijalima i tehnologijom  proizvođača.</t>
  </si>
  <si>
    <t xml:space="preserve">Prilkom izvođenja radova izvođač se mora   striktno pridržavati i od strane naručitelja, koji je u dogovoru s projektantom, prihvaćenih materijala i detalja. </t>
  </si>
  <si>
    <t xml:space="preserve">Prije izvedbe radova izvođač je dužan izraditi i naručitelju, koji je u dogovoru s projektantom, predočiti detalje izvedbe i radioničke nacrte kao i materijale za izvedbu. Tek nakon izbora i odobrenja naručitelja može se otpočeti rad u odabranoj kvaliteti. </t>
  </si>
  <si>
    <t xml:space="preserve"> Za sve stijene na fasadi vrijedi da u jediničnoj cijeni treba obuhvatiti: dobavu, prijevoz i ugradbu kompletnih stavki, završno obrađenih i funkcionalnih; sve prijenose i uskladištenja; svo ostakljenje u kvaliteti i kvantiteti po opisu; toplinske izolacije u fasadnim stijenama, brtvljenje i kitanje reški i dilatacija između pojedinih elemenata same stavke i između stavke i susjednih ploha, uključivo sve pokrovne i kutne limove, letvice i profile; okvire za ugradbu, sva sidra i sidrene detalje i profile; sav okov prema projektu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sve troškove ispitivanja do dobivanja certifika, uključivo sve potrebne materijale, uzorke i radnje vezane uz isto; potrebnu radnu skelu.</t>
  </si>
  <si>
    <t>Svi vidljivi dijelovi stavki moraju biti završno obrađeni prema projektu, a obrada mora biti apsolutno postojana bez promjene tona s obzirom na starenje i atmosferilije.</t>
  </si>
  <si>
    <t>Sve fasadne stavke treba ispitati glede odredbe HRN D.E8.193 ili jednako vrijedne norme, otpornost fasadnih prozora i vrata na propusnost zraka/vode, za "D/D" ili "C/C" klasu.</t>
  </si>
  <si>
    <t>Sve fasadne stavke treba ispitati glede odredbe HRN U.J6.201/89 ili jednako vrijedne norme, akustika u zgradarstvu, za klasu I, sa Rw=35-39 dBa.</t>
  </si>
  <si>
    <t>Svi vidljivi dijelovi konstrukcije izvedene alu profilima i limovima moraju biti završno eloksirani u boji i tonu prema projektu,  s obzirom na starenje i atmosferilije.</t>
  </si>
  <si>
    <t>Sav okov izvesti od nehrđajućeg materijala, a po izboru i prema projektu. Svi dijelovi okova trebaju biti skriveni. Dijelove okova od čelika izvesti s presvlakom od cinka vrućim pocinčavanjem 60 g/m2, osim za sidra ankera, koje treba pocinčati 180 g/m2.</t>
  </si>
  <si>
    <t>Svako vratno krilo u stalnoj uporabi treba opremiti s hidrauličkim samozatvaračem prema projektu.</t>
  </si>
  <si>
    <t>Montažni zidovi se izvode od potkonstrukcije - nosivih CW profila od pocinčanog lima debljine 0,7 mm presjeka 50/100 mm na maksimalnom razmaku 41,7 - 62,5 cm ( ako stavkom nije drugačije naznačeno ) te s donjim i gornjim UW-profilom. Između profila se umeće mineralna vuna i osigurava se od micanja. Kod spoja sa zidom, stropom ili podom na profile se nanosi brtvena masa, a posebno i temeljito kod zahtjeva za zaštitu od buke. Sve rubne profile na spojevima s podom, stropom i sa zidovima treba učvrstiti odgovarajućim učvrsnim elementima. Učvrsni element za masivni zid, pod ili strop je tipla s vijkom. Za ostale priključne površine koriste se učvrsna sredstva koja odgovaraju podlozi. Sve profile koji su u dodiru s bočnim zidovima i s podom odn. stropom treba prije montaže obložiti samoljepivom PE brtvenom trakom odgovarajuće širine.</t>
  </si>
  <si>
    <t>Spušteni strop izradit će se kao glatki kontinuirani s vodoravnim neprekinutim podgledom iz gipskartonskih ploča ploča na čeličnoj, pokrivenoj potkonstrukciji (sastoji se iz nosive i montažne potkonstrukcije iz pocinčanih profila) koja se ovjesnim elementima učvršćuje za nosivi strop.</t>
  </si>
  <si>
    <t>Potkonstrukcija se izrađuje od CD profila 60x27 u jednoj razini  ili iz nosivih i montažnih profila u dvije razine, od pocinčanog lima debljine 0,7 mm i posebnih vješača koji se vijcima s tiplima pričvršćuju o stropnu konstrukciju ( anker fix ovjes sa žicom ili nonius ovjesni element ). Nosivi profili su na razmaku od 75 -100 cm, ovješeni na maksimalnom razmaku od 60 - 90 cm. Na nosive profile dolaze montažni na maksimalnom razmaku od 40-62,5 cm.</t>
  </si>
  <si>
    <t>Kod odabira konstrukcije zida treba poštivati odredbe norme ÖNORM B 3415 ili jednakovrijedne.</t>
  </si>
  <si>
    <t>Dokaz za postizanje zahtjevanih razreda vatrootpornosti za zidnu konstrukciju osigurava izvođač radova putem atesta ovlaštene institucije, ako razred vatrootpornosti ne proizlazi iz normi: ÖNORM B 3800 / HRN U.J1.090 / DIN 4102 ili jednako vrijedne norme.</t>
  </si>
  <si>
    <t>Prije davanja ponude izvođač treba obvezno sve nedoumice i nejasnoće razjasniti s naručiteljem, koji je u dogovoru s projektantom, jer se nikakve naknadne primjedbe neće uvažiti.</t>
  </si>
  <si>
    <t xml:space="preserve">Prilikom izvođenja radova mora se  izvođač striktno pridržavati i od strane naručitelja,  koji je u dogovoru s projektantom, prihvaćenih materijala i detalja. </t>
  </si>
  <si>
    <t>Za svu stolariju vrijedi da u jediničnoj cijeni treba obuhvatiti: dobavu, prevoz i ugradbu stolarije, komplet završno ugrađenih, obrađenih i funkcionalnih; sve prijenose i uskladištenja; svo ostakljenje u kvaliteti i kvantiteti po opisu; sva brtvljenja i kitanje reški i dilataciju između pojedinih elemenata same stavke i između stavke i susjednih ploha; slijepe dovratnike za ugradbu; završno obrađene finalne dovratnike; sve pokrovne, kutne letvice i profile; okvire za ugradbu, sva sidra i sidrene detalje i profile; sav okov prema projektu uključivo brave i ključeve, ručke ili prečke te odbojnike ili zaustavljače vratnih krila podne ili zidne; bušenje rupa u zidovima od opeke ili betona, dobavu i ugradbu pl. tipla za sidrene vijke kao i ugradbu vijaka; po potrebi zapunjavanje rupa za sidra ili oštećenja od ugradbe cem. mortom 1:1; završnu obradu vidljivih ploha po opisu iz troškovnika; sve troškove ispitivanja do dobivanja certifikata, uključivo sve potrebne materijale, uzorke i radnje vezane uz isto; potrebnu radnu skelu.</t>
  </si>
  <si>
    <t>Dimenzije krila moraju odgovarati odredbama HRN-a D.E1.020 ili jednako vrijednim normama. Materijal za izradu stolarije mora odgovarati odredbama HRN-a D.E1.011 (jela ili smreka) ili jednako vrijednim normama.</t>
  </si>
  <si>
    <t xml:space="preserve">Unutarnja vrata su izvedena s limenim dovratnikom širine 10 ili 16 cm, odnosno u gips kartonskim pregradnim stijenama širine 10 cm i 12,5 cm ili po detalju, završno ličenim bojom za unutarnje premaze stolarije vrlo dobre kvalitete (uljni ili sintetski sistemi naliča), u boji i tonu prema projektu. Ličenje izvesti u dva premaza, uključivo sve potrebne prethodne radnje i pripreme podloge za ličenje. </t>
  </si>
  <si>
    <t xml:space="preserve">Drveni dijelovi vratnih krila su:
-završno ličeni bojom za unutarnje premaze stolarije vrlo dobre kvalitete (uljni ili sintetski sistemi naliča), prema projektu. Ličenje izvesti u dva premaza, uključivo sve potrebne prethodne radnje i pripreme podloge za ličenje.
- furnirani prvoklasnim svijetlim furnirom, te završno ličeni bezbojnim lazurnim lak premazom za unutarnju stolariju vrlo dobre kvalitete. Lazurni nalič izvesti u tri premaza, sa dodatkom laka u završni sloj, uključivo sve potrebne prethodne radnje i pripreme podloge za ličenje
</t>
  </si>
  <si>
    <t>Okov prvoklasni, obvezno prema projektu. Brava je cilindar.</t>
  </si>
  <si>
    <t>Kamenarski radovi izvode se gleda odredbi HRN U.F7.010. ili jednako vrijedna norma</t>
  </si>
  <si>
    <t>Prije početka izvođenja radova, izvođač je obvezan dostaviti naručitelju, koji je u dogovoru s projektantom, na pregled i izbor uzorke pločica za oblaganje kao i detalje izvođenja, i tek po izboru i odobrenju naručitelja može otpočeti sa radovima. Ukoliko se ugrade pločice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izvođača.</t>
  </si>
  <si>
    <t>Prilikom izvođenja radova izvođač se mora striktno pridržavati usvojenih i od strane naručitelja, koji je u dogovoru s projektantom, prihvaćenih materijala i ovjerenih detalja.</t>
  </si>
  <si>
    <t>Keramičarski radovi izvode se u svezi odredbi HRN U.F2.011. ili jednako vrijednj normi.</t>
  </si>
  <si>
    <t xml:space="preserve">Prije početka izvedbe radova, izvođač je obvezan predočiti naručitelju, koji je u dogovoru s projektantom,  detalje izvedbe i savijanja limova, i tek po odobrenju i nakon ovjere istih od strane naručitelja, radovi može pristupitit izvedbi radova. Izrada rješenje neće se posebno platiti već predstavlja trošak i obvezu izvođača.
</t>
  </si>
  <si>
    <t>Sve radove u svezi izvedbe limarije koje se izvode po  proizvođaču, treba obvezno izvesti po detaljima i tehnološkim rješenjima istog. Korištenje materijala i uporaba odgovarajućeg alata mora biti u skladu s onime što propisuje proizvođač kojega ponuditelj nudi. Glede specifičnosti gore navedenih radova, izvođač je dužan prije davanja ponude obvezno se upoznati s načinom i detaljima izvođenja limarije koji su opisani ovim troškovnikom, te s tehnologijom i specifičnostima izvođenja radova. Sve eventualne nejasnoće i nedoumice izvođač je dužan dogovoriti i uskladiti s naručiteljem koji je u dogovoru s projektantom, prije davanja ponude. Nikakvi naknadni zahtjevi neće se moći uvažiti.</t>
  </si>
  <si>
    <t>Oblaganje vanjskih dijelova zgrada limom mora se izvesti u svezi odredbi HRN U.N9.055. ili jednako vrijedna norma.</t>
  </si>
  <si>
    <t>Prije početka izvedbe radova izvođač je dužan naručitelju, koji je u dogovoru s projektantom, predočiti uzorke boja odgovarajuće za određen tip obrade i izvesti probna bojanja s uzorcima na plohama koje se obrađuju, i to u više nijansi boja, na osnovu čega će naručitelj odabrati boju i način nanošenja odnosno tip valjka. Tek po izboru i odobrenju naručitelja može se otpočeti sa radovima na tako odabran način. Gore navedeno neće se posebno platiti već predstavlja trošak i obvezu izvođača i ulazi u jediničnu cijenu izvedbe radova.</t>
  </si>
  <si>
    <t>Prilikom izvođenja radova mora se izvođač striktno pridržavati usvojenih i od strane  naručitelja, koji je u dogovoru s projektantom, prihvaćenih materijala i ovjerenih detalja.</t>
  </si>
  <si>
    <t>Ukoliko se izvedu radovi koje naručitelj nije odobrio i (ili) u neodgovarajućoj boji, tonu ili kvaliteti i (ili) različito s obzirom na odobreni projekt oblaganja i detalje, radovi će se morati ponoviti u traženoj kvaliteti, izboru i po projektu uz prethodno uklanjanje neispravnih radova.</t>
  </si>
  <si>
    <t>Prije zbijanja i tijekom zbijanja treba regulirati vlažnost materijala tako da bude oko optimalne vlage određene po normi HRN U.B1.038. ili jednako vrijedna norma. Zbijanje počinje nakon završenog planiranja i profiliranja. Zbijanje se obavlja vibracijskim strojevima: vibropločama, kompaktorima, vibrovaljcima ili valjcima s gumenim kotačima, kombiniranim valjcima s gumenim i metalnim kotačima, posebno ili u kombinaciji.</t>
  </si>
  <si>
    <t>Prije davanja ponude ponuđaču se preporuča  pregledati projekt te mjesto izgradnje.. Sve stavke iz ovog područja trebaju sadržavati kompletn sastav za upotrebu. Obavezno uračunati vraćanje u prvobitno stanje svih elemenata na kojima su izvršeni bilo kakvi radovi na koje su utjecali radovi na izvođenju kanalizacije i vodovoda. Radove treba izvesti prema opisu troškovnika, a u stavkama gdje nije objašnjen način rada i posebne osobine finalnog produkta, izvođač je dužan pridržavati se uobičajenog načina rada, pravila struke, uvažavajući odredbe važećih standarda te uputa proizvođača opreme koja se ugrađuje uz obvezu izvedbe kvalitetnog proizvoda. Osim toga, izvođač je obvezan pridržavati se uputa stručnog nadzora, projektanta i investitora u svim pitanjima koja se odnose na izbor i obradu materijala i način izvedbe pojedinih detalja, ukoliko to nije već detaljno opisano troškovnikom, a naročito u slučajevima kada se zahtjeva izvedba van propisanih standarda. Sav materijal za izgradnju mora biti kvalitetan i mora odgovarati  postojećim građevinskim propisima. U slučaju da opis pojedine stavke nije dovoljno jasan, mjerodavna je  uputa i tumačenje nadzora za građevinske i monterske  dijelove predmetne građevine.</t>
  </si>
  <si>
    <t xml:space="preserve">Izvođač je dužan proučiti izvedbenu dokumentaciju, te prije samog ugovaranja i izvođenja radova upozoriti glavnog projektanta na eventualne nejasnoće ili neusklađenosti prije ugovaranja i izvođenja, odnosno iznijeti svoje primjedbe već u fazi davanja ponude, kako bi se pravovremeno iste mogle otkloniti, naknadni troškovi se neće priznavati. Nerazumijevanje grafičkog dijela projekta i tehničkog opisa neće se prihvatiti kao razlog za povišenje jediničnih cijena ili greške u izvedbi. Izvodač je dužan pridržavati se svih važećih zakona i propisa i to naročito Zakona o gradnji ili jednako vrijednog, Zakona o zaštiti na radu ili jednako vrijednog, Hrvatskih normi ili jednako vrijednih itd. Izvodač je prilikom uvođenja u posao dužan, u okviru ugovorene cijene, preuzeti parcelu, te obavijestiti nadležne službe o otvaranju gradilišta. Od tog trenutka pa do primopredaje zgrade glavni izvodač je odgovoran za stvari i osobe koje se nalaze unutar gradilišta. Od ulaska na gradilište izvodač je obavezan voditi građevinski dnevnik u kojem bilježi opis radnih procesa i građevinsku knjigu u kojoj bilježi i dokumentira mjerenja, sve faze izvršenog posla prema stavkama troškovnika i projektu. Izvodač je dužan, u okviru ugovorene cijene, ugraditi propisani adekvatan i prema Hrvatskim ili jednakovrijednim normama atestiran materijal. </t>
  </si>
  <si>
    <t>Za sve eventualne primjedbe u pogledu izvođenja i troškovnika, obratiti se NARUČITELJU PRIJE DAVANJA PONUDE.</t>
  </si>
  <si>
    <t>Sve radove treba izvoditi po opisima radova u troškovniku, te uputama naručitelja, koji je u dogovoru s projektantom i nadzornim inženjerom. Sav upotrijebljeni materijal treba zadovoljavati postojeće uzance i propise ili jednako vrijedne, te posebno: pravilnik o tehničkim mjerama i uvjetima za završne radove u građevinarstvu i tehničke uvjete za izvođenje soboslikarskih - ličilačkih radova HRN U.F.2.015. ili jednako vrijedne. Predviđa se da se svi stropovi i zidovi koji budu bojeni prethodno obrade gletaju masom i potpuno zaglade, a zatim da ih se boji disperzivnom ili ekološkom bojom za zidove. Vanjski radovi se ne smiju izvoditi u slučaju oborina, magle, zraka prezasićenog vlagom, te jakog vjetra i temperature ispod +5°C.</t>
  </si>
  <si>
    <t>T.D.</t>
  </si>
  <si>
    <t>Sve radove obavezno izvesti u svemu prema važećem pravilniku ZNR i ZOP , uz obavezno poštivanje svih mjera propisanih istim.</t>
  </si>
  <si>
    <t>U postupku rušenja – uklanjanja postojećih građevina rad mora biti organiziran tako da se poštuju svi propisi zaštite na radu, a izvršioci – djelatnici moraju biti upoznati s njima i primjenjivati ih u potpunosti.</t>
  </si>
  <si>
    <t>Sav otpad prevozi se i odlaže sukladno propisima o otpadu i komunalnom redu. Odlaganje na gradsku planirku udaljenosti do 20 km.</t>
  </si>
  <si>
    <t>Pravilnika o teh. mjerama za ugljikovodične hidroizolacije krovova i terasa (sl. br. 26/69),</t>
  </si>
  <si>
    <t>Pravilnika o tehničkim normativima za projektiranje i izvođenje završnih radova u građevinarstvu (sl. br. 21/90) .</t>
  </si>
  <si>
    <t>Tehnički propis o uštedi toplinske energije i toplinskoj zaštiti u zgradama NN 128/15</t>
  </si>
  <si>
    <t>Savijeni čelik mora biti označen prema armaturnim nacrtima.</t>
  </si>
  <si>
    <t>Troškovnikom predviđenu kategoriju tla treba provjeriti te ukoliko ne odgovara, ustanoviti ispravnu u prisutnosti voditelja građenja i nadzornog inženjera i konstatirati upisom u građevinski dnevnik.</t>
  </si>
  <si>
    <t>- Zakon o gradnji („Narodne novine“ broj 153/13, 20/17, 39/19, 125/19)</t>
  </si>
  <si>
    <t>- Zakon o građevnim proizvodima („Narodne novine“ broj 76/13, 30/14, 130/17, 32/19, 118/20)</t>
  </si>
  <si>
    <t>- Zakon o komori arhitekata i komorama inženjera u graditeljstvu i prostornom uređenju („Narodne novine“ broj</t>
  </si>
  <si>
    <t>78/15, 114/18, 110/19)</t>
  </si>
  <si>
    <t>- Zakon o poslovima i djelatnostima prostornog uređenja i gradnje („Narodne novine“ broj 78/15, 118/18, 110/19)</t>
  </si>
  <si>
    <t>- Tehnički propis za građevinske konstrukcije („Narodne novine“  17/17, 75/20)</t>
  </si>
  <si>
    <t>U dokumentaciji se primjenjuju se slijedeći zakoni i tehnički propisi</t>
  </si>
  <si>
    <t xml:space="preserve"> </t>
  </si>
  <si>
    <t>GRAĐEVINSKI I OBRTNIČKI RADOVI UKUPNO sa PDV-OM</t>
  </si>
  <si>
    <t>Napomena: Količina je uzeta aproksimativno dok će se stvarna količina utvrditi tijekom radova i ovjerenom građevinskom knjigom.</t>
  </si>
  <si>
    <t>a)  rasvjetna tijela</t>
  </si>
  <si>
    <t>a)  ožbukane površine stropova</t>
  </si>
  <si>
    <t>3.</t>
  </si>
  <si>
    <t>2.2.</t>
  </si>
  <si>
    <t>2.</t>
  </si>
  <si>
    <t>PRIPREMNI RADOVI, RUŠENJA I DEMONTAŽE</t>
  </si>
  <si>
    <t>0.2.</t>
  </si>
  <si>
    <t>0.3.</t>
  </si>
  <si>
    <t>0.4.</t>
  </si>
  <si>
    <t>0.6.</t>
  </si>
  <si>
    <t>0.1.</t>
  </si>
  <si>
    <t>m1</t>
  </si>
  <si>
    <t>1.</t>
  </si>
  <si>
    <t>3.1.</t>
  </si>
  <si>
    <t>3.2.</t>
  </si>
  <si>
    <t>4.</t>
  </si>
  <si>
    <t>4.1.</t>
  </si>
  <si>
    <t>5.</t>
  </si>
  <si>
    <t>5.1.</t>
  </si>
  <si>
    <t>Mreže         - MAG  500/560   HRN U.M1.091 ili jednako vrijedne norme, HRN C.B6.013ili jednako vrijedne norme.</t>
  </si>
  <si>
    <t>Rebrasti čelik   - RA 500S   HRN C.B4.114, DIN ili jednako vrijedne norme</t>
  </si>
  <si>
    <t>Ukupno cijena (eur)</t>
  </si>
  <si>
    <t>PDV (25%)</t>
  </si>
  <si>
    <t>Obračun po paušalu.</t>
  </si>
  <si>
    <t>Obračun po m3 stvarno odvežene količine.</t>
  </si>
  <si>
    <t xml:space="preserve">Utovar u kamion otpadne građevinske šute i otpadnog materijala preostalog po radovima na rušenju i demontaži te odvoz na gradsku planirku određenu po nadležnom organu gradskog poglavarstva. </t>
  </si>
  <si>
    <t>Obračun po m2 izvedene stropne obloge.</t>
  </si>
  <si>
    <t xml:space="preserve">Dvokratno ličenje podgleda  stropa od gipskartona disperzivnom bojom. Ličiti disperzivnim bojama na bazi vodenog rastvora, prema uputama proizvođača, uz sve potrebne predradnje (brušenje spojeva, impregnacija plohe), nanošenje temeljnog naliča i sl, te sav rad, alat , skele. Boja mora biti potpuno neškodljiva za boravak ljudi u prostoru (tzv. EKO boja). Prije soboslikarske obrade sve sudare ploha (uglovi) silikonirati akrilnim kitom. </t>
  </si>
  <si>
    <t>6.</t>
  </si>
  <si>
    <t>TESARSKI RADOVI</t>
  </si>
  <si>
    <t>Obračun po m2</t>
  </si>
  <si>
    <t>6.1.</t>
  </si>
  <si>
    <t>Obračun po m2 krova.</t>
  </si>
  <si>
    <t>TENDER</t>
  </si>
  <si>
    <t>7.</t>
  </si>
  <si>
    <t>7.1.</t>
  </si>
  <si>
    <t>3.3.</t>
  </si>
  <si>
    <t>Ured za pripremu i provedbu projekata
Ekonomski fakultet Sveučilišta u Zagrebu
Trg J. F. Kennedyja 6, 10000 Zagreb, HR</t>
  </si>
  <si>
    <t>36/23</t>
  </si>
  <si>
    <t>Listopad, 2023.</t>
  </si>
  <si>
    <t>Moguće je kretanje i upisivanje samo u kolonama E!</t>
  </si>
  <si>
    <t>Blindiranje svih postojećih instalacije u zoni izvedbe gradilišta prije početka radova na rušenjima i demontažama.</t>
  </si>
  <si>
    <t>pauš</t>
  </si>
  <si>
    <t>Izrada projekta izvedenog stanja</t>
  </si>
  <si>
    <t>Izrada projekta izvedenog stanja za sve vrste projekata koje su sastavni dio Glavnog projekta i to:</t>
  </si>
  <si>
    <t>*Projekt Arhitekture</t>
  </si>
  <si>
    <t xml:space="preserve">Svi projekti se izrađuju u  u papiru i digitalno u PDF i DWG formatu. </t>
  </si>
  <si>
    <t>Isporuka u 3 primjerka u papirnatom obliku i 1 primjerak u digitalnom obliku.  Obračun po komadu sveukupno izvedene stavke.</t>
  </si>
  <si>
    <t>0.8.</t>
  </si>
  <si>
    <t>a)  horizontalni žljeb</t>
  </si>
  <si>
    <t>c)  opšav zida staklenog - leksan krova</t>
  </si>
  <si>
    <t xml:space="preserve">Demontaža postojeće limarije od pocinčanog lima. Demontažu obavezno izvodi limar koji je dužan uzeti mjere i uzorke te snimiti detalje izvedbe, što je uključeno u cijenu stavke. Također u cijenu stavke uključiti i sav vertikalni i horizontalni prijenos. U cijenu je uračunata demontaža opšava, demontaža horizontalnog žljeba,  i demontaža kuka (nosača žljeba), pomoćnih konstrukcija iz plosnatog željeza te utovar i odvoz dijela demontiranog materijala na gradsku deponiju. Obračun po m’ demontirane limarije.  </t>
  </si>
  <si>
    <t>Demontaža svih rasvjetnih tijelau spuštenom stropu ravnog dijela krova sa sortiranjem, stavljanjem na stranu i stavljanjem investitoru na raspolaganje.</t>
  </si>
  <si>
    <t>Demontaža spuštenog stropa od gipskartona ispod ravnog dijela krova te obloga okolo greda, sa utovarom i odvozom na gradsku deponiju. U cijenu uračunata i demontaža podkonstrukcije stropa. Nakon završetka radova sav prostor očistiti te sav otpadni materijal utovariti i odvesti na gradsku deponiju. Obračun po m2 demontiranog pokrova kose projekcije</t>
  </si>
  <si>
    <t>0.5</t>
  </si>
  <si>
    <t>Dobava i postava sloja ekstrudiranog polistirena XPS d=15 cm, λ=0,030 (W/mK), m'=2,5 (kg/m2), teško zapaljivog razred B1 ili jednako vrijedan, 25,00 kg/m3, kao toplinska izolacija ravnog krova.</t>
  </si>
  <si>
    <t>˙alternativa kamena vuna</t>
  </si>
  <si>
    <t>Obračun po komadu obrađenog prodora.</t>
  </si>
  <si>
    <t>Brtvljenje prodora (kao npr. odvodne cijevi).  Brtvljenje prodora kroz armirano betonsku ploču ili zid trakom. Trakom se obavija prodor uz stezanje žicom, gdje je to potrebno.Traka treba biti pokrivena sa najmanje 7.50 cm zdravog betona sa svake strane. Svi detalji prema uputstvima proizvođača. Izvesti po tehnologiji i detaljima odabranog proizvođača, koristeći isključivo tehnologijom predviđene materijale i alate sve do funkcionalne gotovosti.</t>
  </si>
  <si>
    <t>autodizalice max visine 3.2 m</t>
  </si>
  <si>
    <t>a)  višestrešno krovište</t>
  </si>
  <si>
    <t>b)  trokutaste krovne kućice</t>
  </si>
  <si>
    <t>Izvedba oplate krovnih ploha dvostrešnog krovišta OSB pločama pričvršćenjem na drvenu podkonstrukciju. U cijenu uračunato  sva potrebna vezna sredstva, a u svemu prema nacrtima i detaljima.  U cijenu uračunati i premaz zaštitnim sredstvom za impregnaciju, i zaštitnim sredstvom protiv crvotočina. Obračun po m2 opšivene površine.</t>
  </si>
  <si>
    <t>Dvostruko letvanje krovnih površina za  pokrivanje valovotim limom krovnih ploha   letvama veličine presjeka 80x50 cm letve 50x30 mm - kontraletve, na osnom razmaku potrebnom za dvostruko pokrivanje valovitim limom.  Letve iz crnogorice II klase i vlažnosti do 20 %. U cijenu uračunata i sva potrebna vezna sredstva. U cijenu uračunati i premaz drvene graće zaštitnim sredstvom za impregnaciju, i zaštitnim sredstvom protiv crvotočina Obračun po m2 letvane površine.</t>
  </si>
  <si>
    <t>a)  kose krovne plohe</t>
  </si>
  <si>
    <t>3.5.</t>
  </si>
  <si>
    <t xml:space="preserve">Izvedba PE folije  na toplinsku izolaciju ravnog krova.  U svemu prema pravilima zanata za izolacije i uputama proizvođača. Obračun po m² izvedene hidroizolacije.   </t>
  </si>
  <si>
    <t>LIMARSKI RADOVI</t>
  </si>
  <si>
    <t>- limovi razvijene širine do 45 cm</t>
  </si>
  <si>
    <t>Sve limarske radove izvesti točno prema opisu u troškovniku, tamo gdje je to projektom predviđeno. Materijali moraju zadovoljavati odgovarajuće propise i standarde:</t>
  </si>
  <si>
    <t>čelični lim HRN C.B4.011,  017,  030,  110,  113ili jednako vrijedni,</t>
  </si>
  <si>
    <t>pocinčani lim HRN C.B4.081, HRN C.E4.020ili jednako vrijedni</t>
  </si>
  <si>
    <t>limovi od aluminija ili aluminijskih legura HRN C.C4.020,  025,  030,  050,  051, HRN C.C4.060 - 062,  120,  150ili jendako vrijedni</t>
  </si>
  <si>
    <t>Dobava i postava kutnih FeZn lajsni povećane krutosti, koje se postavljaju po obodnim nadozidima krovne atike.</t>
  </si>
  <si>
    <t>Obračun po m' postavljenih lajsni.</t>
  </si>
  <si>
    <t>Obračun po m' ugrađenog lima.</t>
  </si>
  <si>
    <t>- limovi razvijene širine do 105 cm</t>
  </si>
  <si>
    <t xml:space="preserve">Dobava, izrada i montaža opšavnih limova atike ravnog krova od pocinčanog obojenog lima debljine 1 mm u boji po izboru Naručitelja, komplet sa čeličnim pocinčani nosačima. Sve spojeve brtviti sa trajnoelastičnim kitom otpornim na UV zrake, te koristiti odgovarajuće vijke sa kapicom i brtvom, te sav spojno brtveni materijal. U stavku uključen sav rad i materijal na montaži lima.  </t>
  </si>
  <si>
    <t>Obračun po m2 ugrađenog lima.</t>
  </si>
  <si>
    <t>Prije same izrade limarskih radova potrebno je uzeti na licu mjesta izmjeru.</t>
  </si>
  <si>
    <t>Obračun prema m1 kompletno izvedenog žlijeba s svim potrebnim radom, materijalom, pomoćnim opšavaom, materijalom i dijelovima.</t>
  </si>
  <si>
    <t>Izrada, dobava i montaža polegnutog kvadratnog  žlijeba dimenzija 30x15 cm sa opšavom koji je skriven u ravnom krovu.</t>
  </si>
  <si>
    <t xml:space="preserve">Žlijeb i opšav izvesti pocinčanog obojenog lima , debljine 1 mm. Žlijeb je razvijene širine 80.00 cm, opšav žlijeba je razvijene širine 60.00 cm. </t>
  </si>
  <si>
    <t>Žlijeb s opšavom se postavlja na podkonstrukciju krovišta</t>
  </si>
  <si>
    <t xml:space="preserve">LIMARSKI RADOVI </t>
  </si>
  <si>
    <t>Izrada i postava obloge podgleda stropa iz gipskartonskih  ploča. Ploče se postavljaju na metalnu podkonstrukciju iz pocinčanih CD profila, a sve prema nacrtima i detaljima. Jediničnom cijenom obračunat sav potreban rad i materijal, podkonstrukcija od pocinčanih profila, fugiranje,  bandažiranje i špahtlanje spojeva, sve dovedeno u fazu spremno za bojanje i opločenje, bez bojanja i opločenja, te ugradnja perforiranih kutnih “L” profila.  Visina stropa je 420 cm.</t>
  </si>
  <si>
    <t>Dvokratno ličenje  zidova dekorativnom bojom.
Betonske ili ožbukane zidove i stupove, ličiti disperzivnim bojama na bazi vodenog rastvora, prema uputama proizvođača, uz sve potrebne predradnje (brušenje spojeva, impregnacija plohe, izravnavanje neravnina betonfiksom, dvostruko gletanje), nanošenje temeljnog naliča i sl, te sav rad, alat , skele. Boja mora biti potpuno neškodljiva za boravak ljudi u prostoru (tzv. EKO boja). Prije soboslikarske obrade sve sudare ploha (uglovi) silikonirati akrilnim kitom.</t>
  </si>
  <si>
    <t>STOLARSKI  RADOVI</t>
  </si>
  <si>
    <t>Izrada i montaža obloga radijatora koji se postavljajuu kamene okvire te satoje od sa drvenih horizontalnih letvica u drvenom okviru. Obloge su demontažne radi održavanja radijatora. Sve prema shemi.</t>
  </si>
  <si>
    <t>0.7.</t>
  </si>
  <si>
    <t>b)  opšavi kosog staklenog - leksan krova</t>
  </si>
  <si>
    <t>d) opšavi atike ravnog krova</t>
  </si>
  <si>
    <r>
      <t>NAPOMENA 1:</t>
    </r>
    <r>
      <rPr>
        <i/>
        <sz val="10"/>
        <rFont val="Calibri"/>
        <family val="2"/>
        <charset val="238"/>
      </rPr>
      <t xml:space="preserve"> Prilikom izvedbe radova predviđenih ovim troškovnikom treba se pridržavati svih važećih zakona, pravilnika, propisa i normi, kao i pravila zanata kako bi se što kvalitetnije izveli radovi.</t>
    </r>
  </si>
  <si>
    <r>
      <t>NAPOMENA 2:</t>
    </r>
    <r>
      <rPr>
        <i/>
        <sz val="10"/>
        <rFont val="Calibri"/>
        <family val="2"/>
        <charset val="238"/>
      </rPr>
      <t xml:space="preserve"> Sve nejasnoće u troškovniku i u izvedbenom projektu treba riješiti s naručitelju, koji je u dogovoru s projektantom, prije davanje ponude i početka radova.</t>
    </r>
  </si>
  <si>
    <r>
      <t xml:space="preserve">NAPOMENA 3: </t>
    </r>
    <r>
      <rPr>
        <i/>
        <sz val="10"/>
        <rFont val="Calibri"/>
        <family val="2"/>
        <charset val="238"/>
      </rPr>
      <t>Izvođač radova dužan je u cijenu stavke za koji dio materijala nabavlja investitor (kao npr. keramičke pločice, parketi, sanitarna oprema, betonski opločnici itd.) uključiti sve potrebne unutarnje i vanjske transporte od mjesta gdje kamion doveze materijal na gradilište do mjesta ugradnje, uključujući i eventualno potrebno skladištenje na gradilištu. Isto tako izvođač radova dužan je u cijenu stavke uključiti i odvoz ambalažnog materijala i otpadnog materijala na gradski deponij.</t>
    </r>
  </si>
  <si>
    <r>
      <t xml:space="preserve">NAPOMENA 4: </t>
    </r>
    <r>
      <rPr>
        <i/>
        <sz val="10"/>
        <rFont val="Calibri"/>
        <family val="2"/>
        <charset val="238"/>
      </rPr>
      <t>Izvođač je dužan u cijenu radova uključiti sve potrebne zaštite dijelova gradilišta koji nisu predmetom radova od oštećenja i prljanja, odvajanje prostora rada od ostatka prostora, izvedba daščanih prijelaza i sl.</t>
    </r>
  </si>
  <si>
    <r>
      <t xml:space="preserve">NAPOMENA 5: </t>
    </r>
    <r>
      <rPr>
        <i/>
        <sz val="10"/>
        <rFont val="Calibri"/>
        <family val="2"/>
        <charset val="238"/>
      </rPr>
      <t>Izvođač radova je dužan za sve nabave materijala (kao. npr. zidne i podne obloge itd.), bilo da ih on nabavlja, bilo da ih nabavlja investitor izvršiti kontrolu potrebnih količina, uključujući i količine za rezanje, lom i ukrajanje, u odnosu na količine predviđene troškovnikom, kako  ih ne bi nestalo za vrijeme izvođenja radova i samim time se doveo rok završetka izvođenja u pitanje.</t>
    </r>
  </si>
  <si>
    <t>Moblizacija i demobilizacija</t>
  </si>
  <si>
    <t>komplet</t>
  </si>
  <si>
    <t>Skela je izrađena od aluminijskih cijevi, spojnih elemenata i ukruta. Radna platforma će se izvesti od aluminijskih elemenata sveukupne širine 60 cm. Oko radnih platformi postavlja se zaštitna ograda visine 1 m.</t>
  </si>
  <si>
    <t>Skela u svemu mora odgovarati postojećim propisima zaštita na radu i zaštite prolaznika. Svi materijali za izradu skele moraju odgovarati postojećim tehničkim propisima i standardima. U cijenu uračunata i montaža plastičnih teleskopskih cijevi (“riže”) za vertikalno spuštanje sitnog otpadnog materijala (građevinska šuta i slično) kao i sav pomoćni materijal, demontažu skele sa čišćenjem i sortiranjem elemenata te kompletan transport.</t>
  </si>
  <si>
    <t xml:space="preserve">U podnožju ograde uz radni platformu postaviti vertikalno mosnicu visine 20 cm. Skelu je potrebno ukrutiti i sidriti u objekt pomoću kuka za pričvršćenje skele kako bi se osigurala od prevrtanja. Skela se oslanja i učvršćuje vijcima M12 preko metalnih podložnih papuča i fosni u čvrstu i stabilnu podlogu. </t>
  </si>
  <si>
    <t>Na vanjski dio skele postaviti jutenu zaštitu koju treba pričvrstiti na konstrukciju. Potrebno je izraditi i penjalice za vertikalnu komunikaciju.</t>
  </si>
  <si>
    <t>U cijenu uračunata i izrada projekta fasadne skele u skladu sa propisom. Obračun po m2 izvedene fasadne skele.</t>
  </si>
  <si>
    <t>Doprema na gradilište, montaža, demontaža i otprema nakon izvedenih radova fasadne zidarske cijevne skele.</t>
  </si>
  <si>
    <t>0.9.</t>
  </si>
  <si>
    <t>2.3.</t>
  </si>
  <si>
    <t>3.4.</t>
  </si>
  <si>
    <t>3.6.</t>
  </si>
  <si>
    <t>3</t>
  </si>
  <si>
    <t>5.2.</t>
  </si>
  <si>
    <t>GRAĐEVINSKO OBRTNIČKI  RADOVI</t>
  </si>
  <si>
    <t>8.</t>
  </si>
  <si>
    <t>8.1.</t>
  </si>
  <si>
    <t>OPREMA</t>
  </si>
  <si>
    <t>Ugradna stropna LED svjetiljka, 32,1W COB LED,
temperatura boje svjetla: 3000K, izlazni tok svjetiljke:
2500lm, index boje: CRI97, tijelo od aluminija, bijele
boje, zaštitno staklo, snop svjetla 65°, dimenzije: Ø
230 × 170,5 mm, ugr dim: Ø 170 - 210 mm, u
kompletu s napajanjem bez mogudnosti dimanja, In
rush current: 5A 50μS, radni vijek L90B10: &gt;60.500h,
prednja strana u IP44 zaštiti, IK09, ambijentalna
temperatura: -20°C /+45°C, 7 godina garancije</t>
  </si>
  <si>
    <t>Nabava i ugradnja rebrastog krovnog limenog pokrova. Limovi se postavljaju na kosi krov na adekvatnu podkonstrukciju od drvenih letava (posebno obračunato), pričvršćenih za drvenu konstrukciju s pocinčanim čavlima. Limovi su čelični, pocinčani i bojeni pečenim lakom u tonu po izboru projektanta.
Karakteristike lima:
Visina vala - 3,5 cm, Debljina lima 0,6 mm. Metalni premaz (g/m2) - Z 275.  Zaštitni premaz boje (µm) - TC 50. Izvesti sve prema pravilima struke i uputi proizvođača
proizvoda. U stavku uključiti komplet sa svim opšavima, završecima i fazonskim komadima.</t>
  </si>
  <si>
    <r>
      <t>Izrada podkonstrukcije drvenih okvira za kosi krov od rebrastog lima od rezane crnogorice I klase max. vlažnosti 12 %. Dimenzije građe 10x12 cm na razmaku od 70 cm, prema nacrtima i detaljima. U cijenu uračunati sav potreban materijal za ugradnju; vijke, podložne pločice, matice i premaz drvene građe zaštitnim sredstvom za impregnaciju, i zaštitnim sredstvom protiv crvotočina. Obračun po m</t>
    </r>
    <r>
      <rPr>
        <vertAlign val="superscript"/>
        <sz val="10"/>
        <rFont val="Calibri"/>
        <family val="2"/>
        <charset val="238"/>
      </rPr>
      <t>2</t>
    </r>
    <r>
      <rPr>
        <sz val="10"/>
        <rFont val="Calibri"/>
        <family val="2"/>
        <charset val="238"/>
      </rPr>
      <t xml:space="preserve"> krovišta, sa svim pomoćnim materijalom i radom do potpune gotovosti.</t>
    </r>
  </si>
  <si>
    <t xml:space="preserve">Dobava, izrada i montaža opšavnih limova strehe kosog staklenog krova od pocinčanog obojenog lima debljine 1 mm u boji po izboru Naručitelja, komplet sa čeličnim pocinčani nosačima. Sve spojeve brtviti sa trajnoelastičnim kitom otpornim na UV zrake, te koristiti odgovarajuće vijke sa kapicom i brtvom, te sav spojno brtveni materijal. U stavku uključen sav rad i materijal na montaži lima.  </t>
  </si>
  <si>
    <t xml:space="preserve">Izvedba hidroizolacije kosih krovnih ploha  krova na već postavljenu osb podlogu, a sastoji se od jednog sloja visokoparopropusne, vodootporne folije , Folija širine 150 cm postavlja se u trakama sa potrebnim preklopima od 15 cm. Preklopi se lijepe ljepljivom trakom, a to se osobito odnosi na eventualne proboje kroz krov. U svemu prema pravilima zanata za izolacije i uputama proizvođača. Obračun po m² izvedene hidroizolacije.   </t>
  </si>
  <si>
    <t>Demontaža (skidanje) pokrova od valovitog lima  sa svih površina   ravnog krova (prema nacrtu) spojnog mosta sa spuštanjem materijala, utovarom i odvozom na gradsku deponiju. U cijenu uračunata i demontaža podkonstrukcije ravnog krova, toplinske izolacije te svih slojeva do ab ploče. Nakon završetka radova na skidanju pokrova, sav prostor očistiti te sav otpadni materijal utovariti i odvesti na gradsku deponiju. Obračun po m2 demontiranog pokrova kose projekcije</t>
  </si>
  <si>
    <t xml:space="preserve">Dobava, izrada i montaža opšava zida staklenog krova limovima od pocinčanog obojenog lima debljine debljine d=1 mm, komplet sa čeličnim pocinčani nosačima. Sve spojeve brtviti sa trajnoelastičnim kitom otpornim na UV zrake, te koristiti odgovarajuće vijke sa kapicom i brtvom, te sav spojno brtveni materijal. U stavku uključen sav rad i materijal na montaži lima.  </t>
  </si>
  <si>
    <t>SANACIJA SPOJNOG MOSTA  - KROVNI POKROV LIM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</si>
</sst>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kn&quot;_-;\-* #,##0.00\ &quot;kn&quot;_-;_-* &quot;-&quot;??\ &quot;kn&quot;_-;_-@_-"/>
    <numFmt numFmtId="43" formatCode="_-* #,##0.00_-;\-* #,##0.00_-;_-* &quot;-&quot;??_-;_-@_-"/>
    <numFmt numFmtId="164" formatCode="_-* #,##0.00\ _k_n_-;\-* #,##0.00\ _k_n_-;_-* &quot;-&quot;??\ _k_n_-;_-@_-"/>
    <numFmt numFmtId="165" formatCode="#,##0.00_ ;\-#,##0.00\ "/>
    <numFmt numFmtId="166" formatCode="_-* #,##0.00\ _k_n_-;\-* #,##0.00\ _k_n_-;_-* \-??\ _k_n_-;_-@_-"/>
    <numFmt numFmtId="167" formatCode="_(&quot;kn&quot;\ * #,##0.00_);_(&quot;kn&quot;\ * \(#,##0.00\);_(&quot;kn&quot;\ * &quot;-&quot;??_);_(@_)"/>
    <numFmt numFmtId="168" formatCode="#,##0.00&quot;      &quot;;\-#,##0.00&quot;      &quot;;&quot; -&quot;#&quot;      &quot;;@\ "/>
    <numFmt numFmtId="169" formatCode="#,##0.00\ _k_n"/>
  </numFmts>
  <fonts count="10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1"/>
      <name val="Arial"/>
      <family val="2"/>
      <charset val="238"/>
    </font>
    <font>
      <sz val="10"/>
      <name val="Arial"/>
      <family val="2"/>
      <charset val="238"/>
    </font>
    <font>
      <sz val="10"/>
      <name val="Helv"/>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8"/>
      <name val="Calibri"/>
      <family val="2"/>
      <charset val="238"/>
    </font>
    <font>
      <sz val="10"/>
      <name val="Helv"/>
      <charset val="204"/>
    </font>
    <font>
      <sz val="8"/>
      <name val="Times New Roman"/>
      <family val="1"/>
      <charset val="238"/>
    </font>
    <font>
      <sz val="10"/>
      <name val="Arial"/>
      <family val="2"/>
    </font>
    <font>
      <sz val="10"/>
      <name val="Arial"/>
      <family val="2"/>
      <charset val="204"/>
    </font>
    <font>
      <sz val="10"/>
      <color indexed="8"/>
      <name val="Century Gothic"/>
      <family val="2"/>
      <charset val="238"/>
    </font>
    <font>
      <sz val="11"/>
      <name val="Arial"/>
      <family val="2"/>
      <charset val="238"/>
    </font>
    <font>
      <sz val="11"/>
      <name val="Arial"/>
      <family val="2"/>
    </font>
    <font>
      <sz val="12"/>
      <color indexed="8"/>
      <name val="Arial"/>
      <family val="2"/>
    </font>
    <font>
      <sz val="8"/>
      <name val="Calibri"/>
      <family val="2"/>
      <charset val="238"/>
      <scheme val="minor"/>
    </font>
    <font>
      <b/>
      <sz val="8"/>
      <name val="Calibri"/>
      <family val="2"/>
      <charset val="238"/>
      <scheme val="minor"/>
    </font>
    <font>
      <b/>
      <sz val="10"/>
      <name val="Calibri"/>
      <family val="2"/>
      <charset val="238"/>
      <scheme val="minor"/>
    </font>
    <font>
      <b/>
      <sz val="11"/>
      <name val="Calibri"/>
      <family val="2"/>
      <charset val="238"/>
      <scheme val="minor"/>
    </font>
    <font>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sz val="12"/>
      <name val="Calibri"/>
      <family val="2"/>
      <charset val="238"/>
      <scheme val="minor"/>
    </font>
    <font>
      <b/>
      <sz val="12"/>
      <name val="Calibri"/>
      <family val="2"/>
      <charset val="238"/>
      <scheme val="minor"/>
    </font>
    <font>
      <vertAlign val="superscript"/>
      <sz val="10"/>
      <name val="Calibri"/>
      <family val="2"/>
      <charset val="238"/>
      <scheme val="minor"/>
    </font>
    <font>
      <u/>
      <sz val="10"/>
      <name val="Calibri"/>
      <family val="2"/>
      <charset val="238"/>
      <scheme val="minor"/>
    </font>
    <font>
      <sz val="12"/>
      <color indexed="8"/>
      <name val="Arial"/>
      <family val="2"/>
      <charset val="238"/>
    </font>
    <font>
      <sz val="10"/>
      <name val="Arial CE"/>
      <family val="2"/>
      <charset val="238"/>
    </font>
    <font>
      <b/>
      <i/>
      <sz val="12"/>
      <name val="CRO_Swiss_Con"/>
    </font>
    <font>
      <b/>
      <sz val="11"/>
      <name val="CRO_Swiss_Con"/>
    </font>
    <font>
      <i/>
      <sz val="11"/>
      <name val="CRO_Avant_Garde_II"/>
    </font>
    <font>
      <sz val="9"/>
      <name val="CRO_Avant_Garde"/>
    </font>
    <font>
      <b/>
      <sz val="14"/>
      <name val="CRO_Avant_Garde_II"/>
    </font>
    <font>
      <i/>
      <sz val="10"/>
      <name val="CRO_Avant_Garde_II"/>
    </font>
    <font>
      <b/>
      <sz val="11"/>
      <name val="CRO_Avant_Garde_II"/>
    </font>
    <font>
      <sz val="10"/>
      <name val="Arial CE"/>
    </font>
    <font>
      <sz val="11"/>
      <color indexed="8"/>
      <name val="Arial"/>
      <family val="2"/>
    </font>
    <font>
      <sz val="12"/>
      <name val="Times New Roman CE"/>
      <family val="1"/>
      <charset val="238"/>
    </font>
    <font>
      <sz val="10"/>
      <name val="Times New Roman CE"/>
      <family val="1"/>
      <charset val="238"/>
    </font>
    <font>
      <sz val="11"/>
      <color theme="1"/>
      <name val="Calibri"/>
      <family val="2"/>
      <charset val="238"/>
      <scheme val="minor"/>
    </font>
    <font>
      <sz val="18"/>
      <color theme="3"/>
      <name val="Cambria"/>
      <family val="2"/>
      <charset val="238"/>
      <scheme val="major"/>
    </font>
    <font>
      <sz val="11"/>
      <color rgb="FF006100"/>
      <name val="Calibri"/>
      <family val="2"/>
      <charset val="238"/>
      <scheme val="minor"/>
    </font>
    <font>
      <b/>
      <sz val="11"/>
      <color rgb="FF3F3F3F"/>
      <name val="Calibri"/>
      <family val="2"/>
      <charset val="238"/>
      <scheme val="minor"/>
    </font>
    <font>
      <sz val="11"/>
      <color rgb="FFFF0000"/>
      <name val="Calibri"/>
      <family val="2"/>
      <charset val="238"/>
      <scheme val="minor"/>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Calibri"/>
      <family val="2"/>
      <charset val="238"/>
    </font>
    <font>
      <i/>
      <sz val="10"/>
      <name val="Times New Roman,BoldItalic"/>
    </font>
    <font>
      <i/>
      <sz val="10"/>
      <name val="Times New Roman"/>
      <family val="1"/>
      <charset val="238"/>
    </font>
    <font>
      <sz val="10"/>
      <name val="Times New Roman"/>
      <family val="1"/>
      <charset val="238"/>
    </font>
    <font>
      <b/>
      <u/>
      <sz val="10"/>
      <name val="Calibri"/>
      <family val="2"/>
      <charset val="238"/>
      <scheme val="minor"/>
    </font>
    <font>
      <sz val="12"/>
      <name val="Arial"/>
      <family val="2"/>
      <charset val="238"/>
    </font>
    <font>
      <sz val="10"/>
      <name val="Arial CE"/>
      <charset val="238"/>
    </font>
    <font>
      <sz val="10"/>
      <name val="Helv"/>
      <family val="2"/>
    </font>
    <font>
      <sz val="10"/>
      <color indexed="8"/>
      <name val="Arial CE"/>
      <charset val="238"/>
    </font>
    <font>
      <sz val="11"/>
      <color indexed="8"/>
      <name val="Calibri"/>
      <family val="2"/>
    </font>
    <font>
      <sz val="12"/>
      <name val="Arial"/>
      <family val="2"/>
    </font>
    <font>
      <sz val="11"/>
      <name val="Times New Roman"/>
      <family val="1"/>
      <charset val="238"/>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scheme val="minor"/>
    </font>
    <font>
      <b/>
      <sz val="10"/>
      <name val="Calibri"/>
      <family val="2"/>
      <charset val="238"/>
    </font>
    <font>
      <vertAlign val="superscript"/>
      <sz val="10"/>
      <name val="Calibri"/>
      <family val="2"/>
      <charset val="238"/>
    </font>
    <font>
      <b/>
      <i/>
      <sz val="10"/>
      <name val="Calibri"/>
      <family val="2"/>
      <charset val="238"/>
    </font>
    <font>
      <i/>
      <sz val="10"/>
      <name val="Calibri"/>
      <family val="2"/>
      <charset val="238"/>
    </font>
    <font>
      <i/>
      <u/>
      <sz val="10"/>
      <name val="Calibri"/>
      <family val="2"/>
      <charset val="238"/>
    </font>
    <font>
      <b/>
      <i/>
      <u/>
      <sz val="10"/>
      <name val="Calibri"/>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solid">
        <fgColor indexed="55"/>
      </patternFill>
    </fill>
    <fill>
      <patternFill patternType="solid">
        <fgColor indexed="43"/>
      </patternFill>
    </fill>
    <fill>
      <patternFill patternType="solid">
        <fgColor rgb="FFC6EFCE"/>
      </patternFill>
    </fill>
    <fill>
      <patternFill patternType="solid">
        <fgColor rgb="FFF2F2F2"/>
      </patternFill>
    </fill>
    <fill>
      <patternFill patternType="solid">
        <fgColor rgb="FFFFFFCC"/>
      </patternFill>
    </fill>
    <fill>
      <patternFill patternType="solid">
        <fgColor rgb="FFFFFF00"/>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auto="1"/>
      </top>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64"/>
      </top>
      <bottom/>
      <diagonal/>
    </border>
  </borders>
  <cellStyleXfs count="1316">
    <xf numFmtId="0" fontId="0" fillId="0" borderId="0"/>
    <xf numFmtId="0" fontId="25" fillId="0" borderId="0"/>
    <xf numFmtId="0" fontId="28" fillId="0" borderId="0"/>
    <xf numFmtId="0" fontId="25" fillId="0" borderId="0"/>
    <xf numFmtId="0" fontId="12" fillId="0" borderId="0"/>
    <xf numFmtId="0" fontId="27" fillId="0" borderId="0"/>
    <xf numFmtId="0" fontId="27" fillId="0" borderId="0"/>
    <xf numFmtId="0" fontId="12" fillId="0" borderId="0"/>
    <xf numFmtId="0" fontId="9"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11" fillId="20" borderId="1" applyNumberFormat="0" applyFont="0" applyAlignment="0" applyProtection="0"/>
    <xf numFmtId="0" fontId="27" fillId="21" borderId="1" applyNumberFormat="0" applyAlignment="0" applyProtection="0"/>
    <xf numFmtId="0" fontId="27" fillId="21" borderId="1" applyNumberFormat="0" applyAlignment="0" applyProtection="0"/>
    <xf numFmtId="0" fontId="27" fillId="21" borderId="1" applyNumberForma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11"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11"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11" fillId="20" borderId="1" applyNumberFormat="0" applyFont="0" applyAlignment="0" applyProtection="0"/>
    <xf numFmtId="0" fontId="27" fillId="21" borderId="1" applyNumberFormat="0" applyAlignment="0" applyProtection="0"/>
    <xf numFmtId="4" fontId="26" fillId="0" borderId="0">
      <alignment horizontal="right"/>
      <protection locked="0"/>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9" fillId="0" borderId="0" applyFont="0" applyFill="0" applyBorder="0" applyAlignment="0" applyProtection="0"/>
    <xf numFmtId="0" fontId="27" fillId="0" borderId="0"/>
    <xf numFmtId="1" fontId="26" fillId="0" borderId="0">
      <alignment horizontal="center" vertical="top"/>
      <protection locked="0"/>
    </xf>
    <xf numFmtId="49" fontId="26" fillId="0" borderId="0">
      <alignment horizontal="left" vertical="top" wrapText="1"/>
      <protection locked="0"/>
    </xf>
    <xf numFmtId="49" fontId="26" fillId="0" borderId="0">
      <alignment horizontal="center"/>
      <protection locked="0"/>
    </xf>
    <xf numFmtId="0" fontId="29" fillId="0" borderId="0" applyBorder="0" applyProtection="0">
      <alignment horizontal="right" vertical="top" wrapText="1"/>
    </xf>
    <xf numFmtId="0" fontId="11" fillId="0" borderId="0">
      <alignment horizontal="justify" vertical="top" wrapText="1"/>
    </xf>
    <xf numFmtId="0" fontId="29" fillId="0" borderId="0" applyBorder="0">
      <alignment horizontal="justify" vertical="top" wrapText="1"/>
      <protection locked="0"/>
    </xf>
    <xf numFmtId="0" fontId="18" fillId="0" borderId="4"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0" fillId="0" borderId="0"/>
    <xf numFmtId="0" fontId="30" fillId="0" borderId="0"/>
    <xf numFmtId="0" fontId="1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0" fillId="0" borderId="0"/>
    <xf numFmtId="0" fontId="3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4" fontId="10" fillId="0" borderId="0">
      <alignment horizontal="justify" vertical="justify"/>
    </xf>
    <xf numFmtId="4" fontId="31" fillId="0" borderId="0">
      <alignment horizontal="justify"/>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 fillId="0" borderId="0"/>
    <xf numFmtId="0" fontId="11" fillId="0" borderId="0"/>
    <xf numFmtId="0" fontId="27" fillId="0" borderId="0"/>
    <xf numFmtId="0" fontId="27" fillId="0" borderId="0"/>
    <xf numFmtId="0" fontId="27" fillId="0" borderId="0"/>
    <xf numFmtId="0" fontId="27" fillId="0" borderId="0"/>
    <xf numFmtId="0" fontId="27" fillId="0" borderId="0"/>
    <xf numFmtId="0" fontId="27"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 fontId="29" fillId="0" borderId="0" applyFill="0" applyBorder="0" applyProtection="0">
      <alignment horizontal="center" vertical="top" wrapText="1"/>
    </xf>
    <xf numFmtId="0" fontId="12" fillId="0" borderId="0"/>
    <xf numFmtId="0" fontId="12" fillId="0" borderId="0"/>
    <xf numFmtId="4" fontId="32" fillId="0" borderId="0" applyBorder="0">
      <alignment horizontal="right" wrapText="1"/>
    </xf>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0" fontId="57" fillId="0" borderId="0">
      <alignment horizontal="right" vertical="top"/>
    </xf>
    <xf numFmtId="0" fontId="56" fillId="0" borderId="0">
      <alignment horizontal="justify" vertical="top" wrapText="1"/>
    </xf>
    <xf numFmtId="0" fontId="57" fillId="0" borderId="0">
      <alignment horizontal="left"/>
    </xf>
    <xf numFmtId="4" fontId="56" fillId="0" borderId="0">
      <alignment horizontal="right"/>
    </xf>
    <xf numFmtId="0" fontId="56" fillId="0" borderId="0">
      <alignment horizontal="right"/>
    </xf>
    <xf numFmtId="4" fontId="56" fillId="0" borderId="0">
      <alignment horizontal="right" wrapText="1"/>
    </xf>
    <xf numFmtId="0" fontId="56" fillId="0" borderId="0">
      <alignment horizontal="right"/>
    </xf>
    <xf numFmtId="0" fontId="47" fillId="0" borderId="0">
      <alignment horizontal="centerContinuous" vertical="center"/>
    </xf>
    <xf numFmtId="0" fontId="48" fillId="0" borderId="0">
      <alignment horizontal="center" vertical="center"/>
    </xf>
    <xf numFmtId="0" fontId="49" fillId="0" borderId="0">
      <alignment horizontal="justify" vertical="center"/>
    </xf>
    <xf numFmtId="0" fontId="4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8" fillId="0" borderId="0"/>
    <xf numFmtId="0" fontId="9" fillId="0" borderId="0" applyNumberFormat="0" applyFont="0" applyFill="0" applyBorder="0" applyAlignment="0" applyProtection="0">
      <alignment vertical="top"/>
    </xf>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 fontId="55" fillId="0" borderId="0">
      <alignment horizontal="justify" vertical="justify"/>
    </xf>
    <xf numFmtId="4" fontId="10" fillId="0" borderId="0">
      <alignment horizontal="justify" wrapText="1"/>
    </xf>
    <xf numFmtId="0" fontId="10" fillId="0" borderId="0">
      <alignment horizontal="justify"/>
    </xf>
    <xf numFmtId="0" fontId="9" fillId="0" borderId="0"/>
    <xf numFmtId="0" fontId="9" fillId="0" borderId="0"/>
    <xf numFmtId="9" fontId="9" fillId="0" borderId="0" applyFont="0" applyFill="0" applyBorder="0" applyAlignment="0" applyProtection="0"/>
    <xf numFmtId="49" fontId="50" fillId="0" borderId="0">
      <alignment horizontal="left" vertical="top" wrapText="1"/>
    </xf>
    <xf numFmtId="49" fontId="51" fillId="0" borderId="0">
      <alignment horizontal="centerContinuous" vertical="top" wrapText="1"/>
    </xf>
    <xf numFmtId="0" fontId="52" fillId="0" borderId="0">
      <alignment horizontal="justify" vertical="top"/>
    </xf>
    <xf numFmtId="0" fontId="53" fillId="0" borderId="15" applyNumberFormat="0" applyBorder="0" applyAlignment="0">
      <alignment horizontal="center"/>
    </xf>
    <xf numFmtId="4" fontId="32" fillId="0" borderId="9" applyBorder="0">
      <alignment horizontal="right" wrapText="1"/>
    </xf>
    <xf numFmtId="4" fontId="45" fillId="0" borderId="0" applyBorder="0">
      <alignment horizontal="right" wrapText="1"/>
    </xf>
    <xf numFmtId="0" fontId="59" fillId="0" borderId="0" applyNumberFormat="0" applyFill="0" applyBorder="0" applyAlignment="0" applyProtection="0"/>
    <xf numFmtId="0" fontId="60" fillId="25" borderId="0" applyNumberFormat="0" applyBorder="0" applyAlignment="0" applyProtection="0"/>
    <xf numFmtId="0" fontId="61" fillId="26" borderId="17" applyNumberFormat="0" applyAlignment="0" applyProtection="0"/>
    <xf numFmtId="0" fontId="62" fillId="0" borderId="0" applyNumberFormat="0" applyFill="0" applyBorder="0" applyAlignment="0" applyProtection="0"/>
    <xf numFmtId="44" fontId="9"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7" fillId="27" borderId="18" applyNumberFormat="0" applyFont="0" applyAlignment="0" applyProtection="0"/>
    <xf numFmtId="0" fontId="9"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63" fillId="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64" fillId="22" borderId="19" applyNumberFormat="0" applyAlignment="0" applyProtection="0"/>
    <xf numFmtId="0" fontId="15" fillId="22" borderId="2" applyNumberFormat="0" applyAlignment="0" applyProtection="0"/>
    <xf numFmtId="0" fontId="14" fillId="3" borderId="0" applyNumberFormat="0" applyBorder="0" applyAlignment="0" applyProtection="0"/>
    <xf numFmtId="0" fontId="9" fillId="0" borderId="0">
      <alignment horizontal="justify" vertical="top" wrapText="1"/>
    </xf>
    <xf numFmtId="0" fontId="65"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3" fillId="24"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2" fillId="0" borderId="7" applyNumberFormat="0" applyFill="0" applyAlignment="0" applyProtection="0"/>
    <xf numFmtId="0" fontId="16" fillId="23" borderId="3" applyNumberFormat="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24" fillId="0" borderId="8" applyNumberFormat="0" applyFill="0" applyAlignment="0" applyProtection="0"/>
    <xf numFmtId="0" fontId="21" fillId="7" borderId="2"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0" fontId="6" fillId="0" borderId="0"/>
    <xf numFmtId="164" fontId="9" fillId="0" borderId="0" applyFont="0" applyFill="0" applyBorder="0" applyAlignment="0" applyProtection="0"/>
    <xf numFmtId="0" fontId="12" fillId="0" borderId="0"/>
    <xf numFmtId="0" fontId="9" fillId="0" borderId="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8" borderId="0" applyNumberFormat="0" applyBorder="0" applyAlignment="0" applyProtection="0"/>
    <xf numFmtId="0" fontId="76" fillId="11" borderId="0" applyNumberFormat="0" applyBorder="0" applyAlignment="0" applyProtection="0"/>
    <xf numFmtId="0" fontId="8" fillId="8" borderId="0" applyNumberFormat="0" applyBorder="0" applyAlignment="0" applyProtection="0"/>
    <xf numFmtId="0" fontId="79" fillId="12"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9" borderId="0" applyNumberFormat="0" applyBorder="0" applyAlignment="0" applyProtection="0"/>
    <xf numFmtId="0" fontId="80" fillId="22" borderId="19" applyNumberFormat="0" applyAlignment="0" applyProtection="0"/>
    <xf numFmtId="0" fontId="81" fillId="22" borderId="2" applyNumberFormat="0" applyAlignment="0" applyProtection="0"/>
    <xf numFmtId="0" fontId="27" fillId="20" borderId="1" applyNumberFormat="0" applyFont="0" applyAlignment="0" applyProtection="0"/>
    <xf numFmtId="0" fontId="9" fillId="20" borderId="1" applyNumberFormat="0" applyFont="0" applyAlignment="0" applyProtection="0"/>
    <xf numFmtId="0" fontId="27" fillId="20" borderId="1" applyNumberFormat="0" applyFont="0" applyAlignment="0" applyProtection="0"/>
    <xf numFmtId="164" fontId="9" fillId="0" borderId="0" applyFont="0" applyFill="0" applyBorder="0" applyAlignment="0" applyProtection="0"/>
    <xf numFmtId="164" fontId="9" fillId="0" borderId="0" applyFont="0" applyFill="0" applyBorder="0" applyAlignment="0" applyProtection="0"/>
    <xf numFmtId="164" fontId="27" fillId="0" borderId="0" applyFont="0" applyFill="0" applyBorder="0" applyAlignment="0" applyProtection="0"/>
    <xf numFmtId="164"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8" fontId="9" fillId="0" borderId="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7"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2" fillId="7" borderId="2" applyNumberFormat="0" applyAlignment="0" applyProtection="0"/>
    <xf numFmtId="0" fontId="83" fillId="0" borderId="8" applyNumberFormat="0" applyFill="0" applyAlignment="0" applyProtection="0"/>
    <xf numFmtId="0" fontId="84" fillId="0" borderId="0" applyNumberFormat="0" applyFill="0" applyBorder="0" applyAlignment="0" applyProtection="0"/>
    <xf numFmtId="0" fontId="8" fillId="0" borderId="0"/>
    <xf numFmtId="0" fontId="63" fillId="4" borderId="0" applyNumberFormat="0" applyBorder="0" applyAlignment="0" applyProtection="0"/>
    <xf numFmtId="0" fontId="85" fillId="4" borderId="0" applyNumberFormat="0" applyBorder="0" applyAlignment="0" applyProtection="0"/>
    <xf numFmtId="4" fontId="56" fillId="0" borderId="0">
      <alignment horizontal="right"/>
    </xf>
    <xf numFmtId="0" fontId="72" fillId="0" borderId="0"/>
    <xf numFmtId="0" fontId="77" fillId="0" borderId="0"/>
    <xf numFmtId="0" fontId="72" fillId="0" borderId="0"/>
    <xf numFmtId="0" fontId="27" fillId="0" borderId="0"/>
    <xf numFmtId="0" fontId="73" fillId="0" borderId="0"/>
    <xf numFmtId="0" fontId="5" fillId="0" borderId="0"/>
    <xf numFmtId="0" fontId="5"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9" fillId="0" borderId="0"/>
    <xf numFmtId="0" fontId="9" fillId="0" borderId="0"/>
    <xf numFmtId="0" fontId="9" fillId="0" borderId="0"/>
    <xf numFmtId="0" fontId="9" fillId="0" borderId="0"/>
    <xf numFmtId="0" fontId="27" fillId="0" borderId="0"/>
    <xf numFmtId="0" fontId="27" fillId="0" borderId="0"/>
    <xf numFmtId="0" fontId="27" fillId="0" borderId="0"/>
    <xf numFmtId="0" fontId="5" fillId="0" borderId="0"/>
    <xf numFmtId="0" fontId="9" fillId="0" borderId="0"/>
    <xf numFmtId="0" fontId="73" fillId="0" borderId="0"/>
    <xf numFmtId="0" fontId="9" fillId="0" borderId="0"/>
    <xf numFmtId="0" fontId="94" fillId="0" borderId="0"/>
    <xf numFmtId="0" fontId="8" fillId="20" borderId="1" applyNumberFormat="0" applyFont="0" applyAlignment="0" applyProtection="0"/>
    <xf numFmtId="0" fontId="8"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9" fillId="20" borderId="1" applyNumberFormat="0" applyFont="0" applyAlignment="0" applyProtection="0"/>
    <xf numFmtId="0" fontId="78" fillId="0" borderId="0"/>
    <xf numFmtId="0" fontId="78" fillId="0" borderId="0"/>
    <xf numFmtId="0" fontId="78" fillId="0" borderId="0"/>
    <xf numFmtId="0" fontId="78" fillId="0" borderId="0">
      <alignment horizontal="left"/>
    </xf>
    <xf numFmtId="0" fontId="78" fillId="0" borderId="0">
      <alignment horizontal="left"/>
    </xf>
    <xf numFmtId="0" fontId="78" fillId="0" borderId="0">
      <alignment horizontal="left"/>
    </xf>
    <xf numFmtId="0" fontId="78" fillId="0" borderId="0">
      <alignment horizontal="left"/>
    </xf>
    <xf numFmtId="0" fontId="78" fillId="0" borderId="0">
      <alignment horizontal="left"/>
    </xf>
    <xf numFmtId="0" fontId="78" fillId="0" borderId="0">
      <alignment horizontal="left"/>
    </xf>
    <xf numFmtId="0" fontId="78" fillId="0" borderId="0"/>
    <xf numFmtId="0" fontId="78" fillId="0" borderId="0"/>
    <xf numFmtId="0" fontId="78" fillId="0" borderId="0">
      <alignment horizontal="left"/>
    </xf>
    <xf numFmtId="0" fontId="74"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8" fillId="0" borderId="0"/>
    <xf numFmtId="0" fontId="78" fillId="0" borderId="0"/>
    <xf numFmtId="0" fontId="7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8" fillId="0" borderId="0"/>
    <xf numFmtId="0" fontId="78" fillId="0" borderId="0"/>
    <xf numFmtId="0" fontId="78" fillId="0" borderId="0"/>
    <xf numFmtId="0" fontId="7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0" fillId="0" borderId="0"/>
    <xf numFmtId="0" fontId="78" fillId="0" borderId="0"/>
    <xf numFmtId="0" fontId="78" fillId="0" borderId="0"/>
    <xf numFmtId="0" fontId="78" fillId="0" borderId="0"/>
    <xf numFmtId="0" fontId="78" fillId="0" borderId="0"/>
    <xf numFmtId="0" fontId="78" fillId="0" borderId="0"/>
    <xf numFmtId="0" fontId="78" fillId="0" borderId="0"/>
    <xf numFmtId="0" fontId="70" fillId="0" borderId="0"/>
    <xf numFmtId="0" fontId="78" fillId="0" borderId="0">
      <alignment horizontal="left"/>
    </xf>
    <xf numFmtId="0" fontId="78" fillId="0" borderId="0">
      <alignment horizontal="left"/>
    </xf>
    <xf numFmtId="0" fontId="78" fillId="0" borderId="0">
      <alignment horizontal="left"/>
    </xf>
    <xf numFmtId="0" fontId="70" fillId="0" borderId="0"/>
    <xf numFmtId="0" fontId="70" fillId="0" borderId="0"/>
    <xf numFmtId="0" fontId="70" fillId="0" borderId="0"/>
    <xf numFmtId="0" fontId="70" fillId="0" borderId="0"/>
    <xf numFmtId="0" fontId="78" fillId="0" borderId="0"/>
    <xf numFmtId="0" fontId="78" fillId="0" borderId="0"/>
    <xf numFmtId="0" fontId="78" fillId="0" borderId="0"/>
    <xf numFmtId="0" fontId="70" fillId="0" borderId="0"/>
    <xf numFmtId="0" fontId="70" fillId="0" borderId="0"/>
    <xf numFmtId="0" fontId="78" fillId="0" borderId="0"/>
    <xf numFmtId="0" fontId="78" fillId="0" borderId="0"/>
    <xf numFmtId="0" fontId="78" fillId="0" borderId="0"/>
    <xf numFmtId="0" fontId="7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alignment horizontal="left"/>
    </xf>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alignment horizontal="left"/>
    </xf>
    <xf numFmtId="0" fontId="78" fillId="0" borderId="0">
      <alignment horizontal="left"/>
    </xf>
    <xf numFmtId="0" fontId="9" fillId="0" borderId="0"/>
    <xf numFmtId="0" fontId="64" fillId="22" borderId="19" applyNumberFormat="0" applyAlignment="0" applyProtection="0"/>
    <xf numFmtId="9" fontId="27"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86" fillId="3" borderId="0" applyNumberFormat="0" applyBorder="0" applyAlignment="0" applyProtection="0"/>
    <xf numFmtId="0" fontId="75" fillId="0" borderId="0"/>
    <xf numFmtId="0" fontId="12" fillId="0" borderId="0" applyBorder="0"/>
    <xf numFmtId="0" fontId="65" fillId="0" borderId="0" applyNumberFormat="0" applyFill="0" applyBorder="0" applyAlignment="0" applyProtection="0"/>
    <xf numFmtId="0" fontId="87" fillId="0" borderId="0" applyNumberFormat="0" applyFill="0" applyBorder="0" applyAlignment="0" applyProtection="0"/>
    <xf numFmtId="0" fontId="88" fillId="0" borderId="4" applyNumberFormat="0" applyFill="0" applyAlignment="0" applyProtection="0"/>
    <xf numFmtId="0" fontId="89" fillId="0" borderId="5" applyNumberFormat="0" applyFill="0" applyAlignment="0" applyProtection="0"/>
    <xf numFmtId="0" fontId="90" fillId="0" borderId="6" applyNumberFormat="0" applyFill="0" applyAlignment="0" applyProtection="0"/>
    <xf numFmtId="0" fontId="90" fillId="0" borderId="0" applyNumberFormat="0" applyFill="0" applyBorder="0" applyAlignment="0" applyProtection="0"/>
    <xf numFmtId="0" fontId="91" fillId="0" borderId="7" applyNumberFormat="0" applyFill="0" applyAlignment="0" applyProtection="0"/>
    <xf numFmtId="0" fontId="92" fillId="0" borderId="0" applyNumberFormat="0" applyFill="0" applyBorder="0" applyAlignment="0" applyProtection="0"/>
    <xf numFmtId="0" fontId="66" fillId="0" borderId="0" applyNumberForma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164" fontId="78" fillId="0" borderId="0" applyFont="0" applyFill="0" applyBorder="0" applyAlignment="0" applyProtection="0"/>
    <xf numFmtId="0" fontId="93" fillId="23" borderId="3" applyNumberFormat="0" applyAlignment="0" applyProtection="0"/>
    <xf numFmtId="0" fontId="4" fillId="0" borderId="0"/>
    <xf numFmtId="0" fontId="3" fillId="0" borderId="0"/>
    <xf numFmtId="0" fontId="27" fillId="0" borderId="0"/>
    <xf numFmtId="0" fontId="3" fillId="0" borderId="0"/>
    <xf numFmtId="44" fontId="9" fillId="0" borderId="0" applyFont="0" applyFill="0" applyBorder="0" applyAlignment="0" applyProtection="0"/>
    <xf numFmtId="0" fontId="3" fillId="0" borderId="0"/>
    <xf numFmtId="9" fontId="3" fillId="0" borderId="0" applyFont="0" applyFill="0" applyBorder="0" applyAlignment="0" applyProtection="0"/>
    <xf numFmtId="0" fontId="3" fillId="27" borderId="18" applyNumberFormat="0" applyFont="0" applyAlignment="0" applyProtection="0"/>
    <xf numFmtId="0" fontId="3" fillId="0" borderId="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9" fillId="0" borderId="0" applyFont="0" applyFill="0" applyBorder="0" applyAlignment="0" applyProtection="0"/>
    <xf numFmtId="0" fontId="2" fillId="0" borderId="0"/>
    <xf numFmtId="9" fontId="2" fillId="0" borderId="0" applyFont="0" applyFill="0" applyBorder="0" applyAlignment="0" applyProtection="0"/>
    <xf numFmtId="0" fontId="2" fillId="27" borderId="18" applyNumberFormat="0" applyFont="0" applyAlignment="0" applyProtection="0"/>
    <xf numFmtId="0" fontId="2" fillId="0" borderId="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9" fillId="0" borderId="0" applyFont="0" applyFill="0" applyBorder="0" applyAlignment="0" applyProtection="0"/>
    <xf numFmtId="0" fontId="2" fillId="0" borderId="0"/>
    <xf numFmtId="9" fontId="2" fillId="0" borderId="0" applyFont="0" applyFill="0" applyBorder="0" applyAlignment="0" applyProtection="0"/>
    <xf numFmtId="0" fontId="2" fillId="27" borderId="18" applyNumberFormat="0" applyFont="0" applyAlignment="0" applyProtection="0"/>
    <xf numFmtId="0" fontId="2" fillId="0" borderId="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9" fillId="0" borderId="0"/>
  </cellStyleXfs>
  <cellXfs count="241">
    <xf numFmtId="0" fontId="0" fillId="0" borderId="0" xfId="0"/>
    <xf numFmtId="0" fontId="35" fillId="0" borderId="0" xfId="339" applyFont="1" applyAlignment="1">
      <alignment horizontal="left" vertical="top"/>
    </xf>
    <xf numFmtId="49" fontId="40" fillId="0" borderId="0" xfId="339" applyNumberFormat="1" applyFont="1" applyAlignment="1">
      <alignment horizontal="left" vertical="top"/>
    </xf>
    <xf numFmtId="49" fontId="40" fillId="0" borderId="0" xfId="339" applyNumberFormat="1" applyFont="1" applyAlignment="1">
      <alignment horizontal="left" vertical="top" wrapText="1"/>
    </xf>
    <xf numFmtId="0" fontId="40" fillId="0" borderId="0" xfId="339" applyFont="1" applyAlignment="1">
      <alignment horizontal="left" vertical="top"/>
    </xf>
    <xf numFmtId="49" fontId="40" fillId="0" borderId="0" xfId="0" applyNumberFormat="1" applyFont="1" applyAlignment="1">
      <alignment horizontal="left" vertical="top"/>
    </xf>
    <xf numFmtId="0" fontId="35" fillId="0" borderId="14" xfId="339" applyFont="1" applyBorder="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xf>
    <xf numFmtId="49" fontId="95" fillId="0" borderId="0" xfId="339" applyNumberFormat="1" applyFont="1" applyAlignment="1">
      <alignment horizontal="left" vertical="top"/>
    </xf>
    <xf numFmtId="0" fontId="40" fillId="0" borderId="0" xfId="0" applyFont="1" applyAlignment="1">
      <alignment horizontal="left" vertical="top" wrapText="1"/>
    </xf>
    <xf numFmtId="2" fontId="40" fillId="0" borderId="0" xfId="342" applyNumberFormat="1" applyFont="1" applyAlignment="1">
      <alignment horizontal="left" vertical="top" wrapText="1"/>
    </xf>
    <xf numFmtId="0" fontId="40" fillId="0" borderId="0" xfId="0" quotePrefix="1" applyFont="1" applyAlignment="1">
      <alignment horizontal="left" vertical="top" wrapText="1"/>
    </xf>
    <xf numFmtId="0" fontId="40" fillId="0" borderId="0" xfId="0" applyFont="1" applyAlignment="1">
      <alignment horizontal="left" vertical="top"/>
    </xf>
    <xf numFmtId="0" fontId="67" fillId="0" borderId="0" xfId="339" applyFont="1" applyAlignment="1">
      <alignment horizontal="left" vertical="top"/>
    </xf>
    <xf numFmtId="49" fontId="35" fillId="0" borderId="0" xfId="339" applyNumberFormat="1" applyFont="1" applyAlignment="1">
      <alignment horizontal="left" vertical="top"/>
    </xf>
    <xf numFmtId="4" fontId="95" fillId="0" borderId="0" xfId="339" applyNumberFormat="1" applyFont="1" applyAlignment="1">
      <alignment horizontal="left" vertical="top"/>
    </xf>
    <xf numFmtId="4" fontId="35" fillId="0" borderId="0" xfId="339" applyNumberFormat="1" applyFont="1" applyAlignment="1">
      <alignment horizontal="left" vertical="top"/>
    </xf>
    <xf numFmtId="0" fontId="35" fillId="0" borderId="0" xfId="269" applyFont="1" applyAlignment="1">
      <alignment horizontal="left" vertical="top"/>
    </xf>
    <xf numFmtId="49" fontId="40" fillId="0" borderId="0" xfId="675" applyNumberFormat="1" applyFont="1" applyAlignment="1">
      <alignment horizontal="left" vertical="top" wrapText="1"/>
    </xf>
    <xf numFmtId="49" fontId="40" fillId="0" borderId="0" xfId="675" quotePrefix="1" applyNumberFormat="1" applyFont="1" applyAlignment="1">
      <alignment horizontal="left" vertical="top"/>
    </xf>
    <xf numFmtId="49" fontId="40" fillId="0" borderId="0" xfId="675" applyNumberFormat="1" applyFont="1" applyAlignment="1">
      <alignment horizontal="left" vertical="top"/>
    </xf>
    <xf numFmtId="49" fontId="40" fillId="0" borderId="0" xfId="0" applyNumberFormat="1" applyFont="1" applyAlignment="1">
      <alignment horizontal="left" vertical="top" wrapText="1"/>
    </xf>
    <xf numFmtId="0" fontId="33" fillId="0" borderId="0" xfId="339" applyFont="1" applyAlignment="1">
      <alignment horizontal="left" vertical="top"/>
    </xf>
    <xf numFmtId="0" fontId="36" fillId="0" borderId="0" xfId="339" applyFont="1" applyAlignment="1">
      <alignment horizontal="left" vertical="top"/>
    </xf>
    <xf numFmtId="0" fontId="34" fillId="0" borderId="0" xfId="339" applyFont="1" applyAlignment="1">
      <alignment horizontal="left" vertical="top"/>
    </xf>
    <xf numFmtId="0" fontId="40" fillId="0" borderId="9" xfId="339" applyFont="1" applyBorder="1" applyAlignment="1">
      <alignment horizontal="left" vertical="top"/>
    </xf>
    <xf numFmtId="0" fontId="35" fillId="0" borderId="9" xfId="339" applyFont="1" applyBorder="1" applyAlignment="1">
      <alignment horizontal="left" vertical="top"/>
    </xf>
    <xf numFmtId="0" fontId="33" fillId="0" borderId="9" xfId="339" applyFont="1" applyBorder="1" applyAlignment="1">
      <alignment horizontal="left" vertical="top"/>
    </xf>
    <xf numFmtId="49" fontId="36" fillId="0" borderId="0" xfId="269" applyNumberFormat="1" applyFont="1" applyAlignment="1">
      <alignment horizontal="left" vertical="top"/>
    </xf>
    <xf numFmtId="0" fontId="37" fillId="0" borderId="0" xfId="269" applyFont="1" applyAlignment="1">
      <alignment horizontal="left" vertical="top"/>
    </xf>
    <xf numFmtId="4" fontId="37" fillId="0" borderId="0" xfId="269" applyNumberFormat="1" applyFont="1" applyAlignment="1">
      <alignment horizontal="left" vertical="top"/>
    </xf>
    <xf numFmtId="4" fontId="38" fillId="0" borderId="0" xfId="114" applyNumberFormat="1" applyFont="1" applyFill="1" applyBorder="1" applyAlignment="1" applyProtection="1">
      <alignment horizontal="left" vertical="top"/>
    </xf>
    <xf numFmtId="0" fontId="36" fillId="0" borderId="0" xfId="114" applyNumberFormat="1" applyFont="1" applyFill="1" applyBorder="1" applyAlignment="1" applyProtection="1">
      <alignment horizontal="left" vertical="top"/>
    </xf>
    <xf numFmtId="0" fontId="41" fillId="0" borderId="12" xfId="140" applyFont="1" applyBorder="1" applyAlignment="1">
      <alignment horizontal="left" vertical="top"/>
    </xf>
    <xf numFmtId="0" fontId="40" fillId="0" borderId="12" xfId="339" applyFont="1" applyBorder="1" applyAlignment="1">
      <alignment horizontal="left" vertical="top"/>
    </xf>
    <xf numFmtId="4" fontId="40" fillId="0" borderId="12" xfId="339" applyNumberFormat="1" applyFont="1" applyBorder="1" applyAlignment="1">
      <alignment horizontal="left" vertical="top"/>
    </xf>
    <xf numFmtId="0" fontId="41" fillId="0" borderId="0" xfId="140" applyFont="1" applyAlignment="1">
      <alignment horizontal="left" vertical="top"/>
    </xf>
    <xf numFmtId="2" fontId="42" fillId="0" borderId="9" xfId="339" applyNumberFormat="1" applyFont="1" applyBorder="1" applyAlignment="1">
      <alignment horizontal="left" vertical="top"/>
    </xf>
    <xf numFmtId="4" fontId="40" fillId="0" borderId="9" xfId="339" applyNumberFormat="1" applyFont="1" applyBorder="1" applyAlignment="1">
      <alignment horizontal="left" vertical="top"/>
    </xf>
    <xf numFmtId="0" fontId="40" fillId="0" borderId="0" xfId="140" applyFont="1" applyAlignment="1">
      <alignment horizontal="left" vertical="top"/>
    </xf>
    <xf numFmtId="2" fontId="42" fillId="0" borderId="0" xfId="339" applyNumberFormat="1" applyFont="1" applyAlignment="1">
      <alignment horizontal="left" vertical="top"/>
    </xf>
    <xf numFmtId="4" fontId="40" fillId="0" borderId="0" xfId="339" applyNumberFormat="1" applyFont="1" applyAlignment="1">
      <alignment horizontal="left" vertical="top"/>
    </xf>
    <xf numFmtId="0" fontId="35" fillId="0" borderId="12" xfId="339" applyFont="1" applyBorder="1" applyAlignment="1">
      <alignment horizontal="left" vertical="top"/>
    </xf>
    <xf numFmtId="49" fontId="35" fillId="0" borderId="9" xfId="339" applyNumberFormat="1" applyFont="1" applyBorder="1" applyAlignment="1">
      <alignment horizontal="left" vertical="top" wrapText="1"/>
    </xf>
    <xf numFmtId="49" fontId="35" fillId="0" borderId="0" xfId="339" applyNumberFormat="1" applyFont="1" applyAlignment="1">
      <alignment horizontal="left" vertical="top" wrapText="1"/>
    </xf>
    <xf numFmtId="49" fontId="40" fillId="0" borderId="12" xfId="339" applyNumberFormat="1" applyFont="1" applyBorder="1" applyAlignment="1">
      <alignment horizontal="left" vertical="top"/>
    </xf>
    <xf numFmtId="49" fontId="40" fillId="0" borderId="9" xfId="339" applyNumberFormat="1" applyFont="1" applyBorder="1" applyAlignment="1">
      <alignment horizontal="left" vertical="top"/>
    </xf>
    <xf numFmtId="4" fontId="35" fillId="0" borderId="0" xfId="114" applyNumberFormat="1" applyFont="1" applyFill="1" applyBorder="1" applyAlignment="1" applyProtection="1">
      <alignment horizontal="left" vertical="top"/>
    </xf>
    <xf numFmtId="3" fontId="40" fillId="0" borderId="0" xfId="0" applyNumberFormat="1" applyFont="1" applyAlignment="1">
      <alignment horizontal="left" vertical="top"/>
    </xf>
    <xf numFmtId="4" fontId="40" fillId="0" borderId="0" xfId="0" applyNumberFormat="1" applyFont="1" applyAlignment="1">
      <alignment horizontal="left" vertical="top"/>
    </xf>
    <xf numFmtId="0" fontId="40" fillId="0" borderId="0" xfId="345" applyFont="1" applyAlignment="1">
      <alignment horizontal="left" vertical="top"/>
    </xf>
    <xf numFmtId="0" fontId="35" fillId="0" borderId="0" xfId="345" applyFont="1" applyAlignment="1">
      <alignment horizontal="left" vertical="top"/>
    </xf>
    <xf numFmtId="4" fontId="35" fillId="0" borderId="0" xfId="345" applyNumberFormat="1" applyFont="1" applyAlignment="1">
      <alignment horizontal="left" vertical="top"/>
    </xf>
    <xf numFmtId="0" fontId="40" fillId="0" borderId="0" xfId="345" applyFont="1" applyAlignment="1">
      <alignment horizontal="left" vertical="top" wrapText="1"/>
    </xf>
    <xf numFmtId="0" fontId="67" fillId="0" borderId="0" xfId="0" applyFont="1" applyAlignment="1">
      <alignment horizontal="left" vertical="top"/>
    </xf>
    <xf numFmtId="0" fontId="95" fillId="0" borderId="0" xfId="339" applyFont="1" applyAlignment="1">
      <alignment horizontal="left" vertical="top" wrapText="1"/>
    </xf>
    <xf numFmtId="0" fontId="67" fillId="0" borderId="0" xfId="345" applyFont="1" applyAlignment="1">
      <alignment horizontal="justify" vertical="top" wrapText="1"/>
    </xf>
    <xf numFmtId="0" fontId="67" fillId="0" borderId="0" xfId="345" applyFont="1" applyAlignment="1" applyProtection="1">
      <alignment horizontal="justify" vertical="top" wrapText="1"/>
      <protection locked="0"/>
    </xf>
    <xf numFmtId="0" fontId="67" fillId="0" borderId="0" xfId="345" applyFont="1" applyAlignment="1">
      <alignment horizontal="center"/>
    </xf>
    <xf numFmtId="4" fontId="67" fillId="0" borderId="0" xfId="345" applyNumberFormat="1" applyFont="1" applyAlignment="1" applyProtection="1">
      <alignment horizontal="right"/>
      <protection locked="0"/>
    </xf>
    <xf numFmtId="169" fontId="67" fillId="0" borderId="0" xfId="345" applyNumberFormat="1" applyFont="1" applyAlignment="1">
      <alignment horizontal="right"/>
    </xf>
    <xf numFmtId="4" fontId="67" fillId="0" borderId="0" xfId="345" applyNumberFormat="1" applyFont="1" applyAlignment="1">
      <alignment horizontal="center"/>
    </xf>
    <xf numFmtId="49" fontId="67" fillId="0" borderId="0" xfId="0" applyNumberFormat="1" applyFont="1" applyAlignment="1">
      <alignment horizontal="left" vertical="top" wrapText="1"/>
    </xf>
    <xf numFmtId="49" fontId="67" fillId="0" borderId="0" xfId="0" applyNumberFormat="1" applyFont="1" applyAlignment="1" applyProtection="1">
      <alignment horizontal="left" vertical="top" wrapText="1"/>
      <protection locked="0"/>
    </xf>
    <xf numFmtId="0" fontId="67" fillId="0" borderId="0" xfId="0" applyFont="1" applyAlignment="1">
      <alignment horizontal="center" wrapText="1"/>
    </xf>
    <xf numFmtId="4" fontId="67" fillId="0" borderId="0" xfId="0" applyNumberFormat="1" applyFont="1" applyAlignment="1">
      <alignment horizontal="center" wrapText="1"/>
    </xf>
    <xf numFmtId="4" fontId="67" fillId="0" borderId="0" xfId="0" applyNumberFormat="1" applyFont="1" applyAlignment="1" applyProtection="1">
      <alignment horizontal="right"/>
      <protection locked="0"/>
    </xf>
    <xf numFmtId="169" fontId="67" fillId="0" borderId="0" xfId="0" applyNumberFormat="1" applyFont="1" applyAlignment="1">
      <alignment horizontal="right"/>
    </xf>
    <xf numFmtId="0" fontId="67" fillId="0" borderId="0" xfId="345" applyFont="1" applyAlignment="1">
      <alignment horizontal="center" vertical="top" wrapText="1"/>
    </xf>
    <xf numFmtId="0" fontId="67" fillId="0" borderId="0" xfId="345" applyFont="1" applyAlignment="1">
      <alignment horizontal="center" wrapText="1"/>
    </xf>
    <xf numFmtId="0" fontId="67" fillId="0" borderId="0" xfId="0" applyFont="1" applyAlignment="1">
      <alignment horizontal="justify" vertical="top" wrapText="1"/>
    </xf>
    <xf numFmtId="2" fontId="95" fillId="0" borderId="20" xfId="339" applyNumberFormat="1" applyFont="1" applyBorder="1" applyAlignment="1">
      <alignment vertical="top"/>
    </xf>
    <xf numFmtId="0" fontId="95" fillId="0" borderId="20" xfId="339" applyFont="1" applyBorder="1" applyAlignment="1">
      <alignment horizontal="center" vertical="center"/>
    </xf>
    <xf numFmtId="4" fontId="67" fillId="0" borderId="20" xfId="339" applyNumberFormat="1" applyFont="1" applyBorder="1" applyAlignment="1">
      <alignment horizontal="center"/>
    </xf>
    <xf numFmtId="4" fontId="67" fillId="0" borderId="20" xfId="0" applyNumberFormat="1" applyFont="1" applyBorder="1" applyAlignment="1" applyProtection="1">
      <alignment horizontal="right"/>
      <protection locked="0"/>
    </xf>
    <xf numFmtId="169" fontId="67" fillId="0" borderId="20" xfId="0" applyNumberFormat="1" applyFont="1" applyBorder="1" applyAlignment="1">
      <alignment horizontal="right" vertical="center"/>
    </xf>
    <xf numFmtId="2" fontId="67" fillId="0" borderId="0" xfId="339" applyNumberFormat="1" applyFont="1" applyAlignment="1">
      <alignment vertical="top" wrapText="1"/>
    </xf>
    <xf numFmtId="0" fontId="67" fillId="0" borderId="0" xfId="0" applyFont="1" applyAlignment="1">
      <alignment horizontal="justify" vertical="top"/>
    </xf>
    <xf numFmtId="2" fontId="95" fillId="0" borderId="9" xfId="339" applyNumberFormat="1" applyFont="1" applyBorder="1" applyAlignment="1">
      <alignment vertical="top"/>
    </xf>
    <xf numFmtId="2" fontId="95" fillId="0" borderId="9" xfId="339" applyNumberFormat="1" applyFont="1" applyBorder="1" applyAlignment="1" applyProtection="1">
      <alignment vertical="top"/>
      <protection locked="0"/>
    </xf>
    <xf numFmtId="0" fontId="95" fillId="0" borderId="9" xfId="0" applyFont="1" applyBorder="1" applyAlignment="1">
      <alignment horizontal="center" vertical="center"/>
    </xf>
    <xf numFmtId="0" fontId="67" fillId="0" borderId="0" xfId="0" applyFont="1" applyAlignment="1">
      <alignment horizontal="left" vertical="top" wrapText="1"/>
    </xf>
    <xf numFmtId="0" fontId="67" fillId="0" borderId="0" xfId="416" applyFont="1" applyAlignment="1">
      <alignment horizontal="justify" vertical="top" wrapText="1"/>
    </xf>
    <xf numFmtId="0" fontId="98" fillId="0" borderId="0" xfId="0" applyFont="1" applyAlignment="1">
      <alignment horizontal="justify" vertical="top"/>
    </xf>
    <xf numFmtId="0" fontId="98" fillId="0" borderId="0" xfId="0" applyFont="1" applyAlignment="1" applyProtection="1">
      <alignment horizontal="justify" vertical="top"/>
      <protection locked="0"/>
    </xf>
    <xf numFmtId="0" fontId="98" fillId="0" borderId="0" xfId="0" applyFont="1" applyAlignment="1">
      <alignment horizontal="center" vertical="top" wrapText="1"/>
    </xf>
    <xf numFmtId="0" fontId="67" fillId="0" borderId="0" xfId="0" applyFont="1" applyAlignment="1">
      <alignment horizontal="center" vertical="center"/>
    </xf>
    <xf numFmtId="49" fontId="67" fillId="0" borderId="0" xfId="0" applyNumberFormat="1" applyFont="1" applyAlignment="1">
      <alignment vertical="top" wrapText="1"/>
    </xf>
    <xf numFmtId="2" fontId="67" fillId="0" borderId="0" xfId="339" quotePrefix="1" applyNumberFormat="1" applyFont="1" applyAlignment="1">
      <alignment vertical="top" wrapText="1"/>
    </xf>
    <xf numFmtId="49" fontId="95" fillId="0" borderId="0" xfId="339" applyNumberFormat="1" applyFont="1" applyAlignment="1">
      <alignment horizontal="right" vertical="top"/>
    </xf>
    <xf numFmtId="0" fontId="67" fillId="0" borderId="0" xfId="0" applyFont="1"/>
    <xf numFmtId="2" fontId="67" fillId="0" borderId="0" xfId="0" applyNumberFormat="1" applyFont="1" applyAlignment="1">
      <alignment horizontal="right"/>
    </xf>
    <xf numFmtId="49" fontId="67" fillId="0" borderId="0" xfId="339" applyNumberFormat="1" applyFont="1" applyAlignment="1">
      <alignment horizontal="right" vertical="top"/>
    </xf>
    <xf numFmtId="0" fontId="67" fillId="0" borderId="0" xfId="339" applyFont="1" applyAlignment="1">
      <alignment horizontal="left" vertical="center"/>
    </xf>
    <xf numFmtId="0" fontId="95" fillId="0" borderId="0" xfId="339" applyFont="1" applyAlignment="1">
      <alignment horizontal="center" vertical="center"/>
    </xf>
    <xf numFmtId="0" fontId="95" fillId="0" borderId="0" xfId="339" applyFont="1" applyAlignment="1">
      <alignment horizontal="right" vertical="center"/>
    </xf>
    <xf numFmtId="2" fontId="67" fillId="0" borderId="0" xfId="339" applyNumberFormat="1" applyFont="1" applyAlignment="1">
      <alignment horizontal="right" vertical="center"/>
    </xf>
    <xf numFmtId="4" fontId="95" fillId="0" borderId="0" xfId="339" applyNumberFormat="1" applyFont="1" applyAlignment="1">
      <alignment horizontal="right" vertical="center"/>
    </xf>
    <xf numFmtId="0" fontId="67" fillId="0" borderId="9" xfId="339" applyFont="1" applyBorder="1" applyAlignment="1">
      <alignment horizontal="left" vertical="top"/>
    </xf>
    <xf numFmtId="0" fontId="95" fillId="0" borderId="9" xfId="339" applyFont="1" applyBorder="1" applyAlignment="1">
      <alignment horizontal="center"/>
    </xf>
    <xf numFmtId="4" fontId="95" fillId="0" borderId="9" xfId="339" applyNumberFormat="1" applyFont="1" applyBorder="1" applyAlignment="1">
      <alignment horizontal="right"/>
    </xf>
    <xf numFmtId="2" fontId="95" fillId="0" borderId="9" xfId="339" applyNumberFormat="1" applyFont="1" applyBorder="1" applyAlignment="1">
      <alignment horizontal="right"/>
    </xf>
    <xf numFmtId="4" fontId="67" fillId="0" borderId="9" xfId="339" applyNumberFormat="1" applyFont="1" applyBorder="1" applyAlignment="1">
      <alignment horizontal="right"/>
    </xf>
    <xf numFmtId="0" fontId="95" fillId="0" borderId="0" xfId="269" applyFont="1" applyAlignment="1">
      <alignment horizontal="left" vertical="top"/>
    </xf>
    <xf numFmtId="0" fontId="67" fillId="0" borderId="0" xfId="269" applyFont="1" applyAlignment="1">
      <alignment horizontal="center"/>
    </xf>
    <xf numFmtId="4" fontId="67" fillId="0" borderId="0" xfId="269" applyNumberFormat="1" applyFont="1" applyAlignment="1">
      <alignment horizontal="right"/>
    </xf>
    <xf numFmtId="2" fontId="95" fillId="0" borderId="0" xfId="114" applyNumberFormat="1" applyFont="1" applyFill="1" applyBorder="1" applyAlignment="1" applyProtection="1">
      <alignment horizontal="right" vertical="center"/>
    </xf>
    <xf numFmtId="4" fontId="95" fillId="0" borderId="0" xfId="114" applyNumberFormat="1" applyFont="1" applyFill="1" applyBorder="1" applyAlignment="1" applyProtection="1">
      <alignment horizontal="right" vertical="center"/>
    </xf>
    <xf numFmtId="0" fontId="67" fillId="0" borderId="0" xfId="269" applyFont="1"/>
    <xf numFmtId="0" fontId="95" fillId="0" borderId="10" xfId="0" applyFont="1" applyBorder="1" applyAlignment="1">
      <alignment horizontal="left" vertical="center"/>
    </xf>
    <xf numFmtId="3" fontId="95" fillId="0" borderId="10" xfId="0" applyNumberFormat="1" applyFont="1" applyBorder="1" applyAlignment="1">
      <alignment horizontal="center" vertical="center"/>
    </xf>
    <xf numFmtId="4" fontId="95" fillId="0" borderId="10" xfId="0" applyNumberFormat="1" applyFont="1" applyBorder="1" applyAlignment="1">
      <alignment horizontal="right" vertical="center"/>
    </xf>
    <xf numFmtId="2" fontId="95" fillId="0" borderId="10" xfId="0" applyNumberFormat="1" applyFont="1" applyBorder="1" applyAlignment="1">
      <alignment horizontal="right" vertical="center"/>
    </xf>
    <xf numFmtId="4" fontId="95" fillId="0" borderId="11" xfId="0" applyNumberFormat="1" applyFont="1" applyBorder="1" applyAlignment="1">
      <alignment horizontal="right" vertical="center" wrapText="1"/>
    </xf>
    <xf numFmtId="49" fontId="97" fillId="0" borderId="0" xfId="339" applyNumberFormat="1" applyFont="1" applyAlignment="1">
      <alignment horizontal="left" vertical="top"/>
    </xf>
    <xf numFmtId="3" fontId="67" fillId="0" borderId="0" xfId="0" applyNumberFormat="1" applyFont="1" applyAlignment="1">
      <alignment horizontal="center" vertical="center"/>
    </xf>
    <xf numFmtId="4" fontId="67" fillId="0" borderId="0" xfId="0" applyNumberFormat="1" applyFont="1" applyAlignment="1">
      <alignment horizontal="right"/>
    </xf>
    <xf numFmtId="4" fontId="95" fillId="0" borderId="0" xfId="114" applyNumberFormat="1" applyFont="1" applyFill="1" applyBorder="1" applyAlignment="1" applyProtection="1">
      <alignment horizontal="left" vertical="top"/>
    </xf>
    <xf numFmtId="4" fontId="67" fillId="0" borderId="0" xfId="269" applyNumberFormat="1" applyFont="1" applyAlignment="1">
      <alignment horizontal="center" vertical="top"/>
    </xf>
    <xf numFmtId="4" fontId="95" fillId="0" borderId="0" xfId="114" applyNumberFormat="1" applyFont="1" applyFill="1" applyBorder="1" applyAlignment="1" applyProtection="1">
      <alignment horizontal="right" vertical="top"/>
    </xf>
    <xf numFmtId="0" fontId="95" fillId="0" borderId="0" xfId="114" applyNumberFormat="1" applyFont="1" applyFill="1" applyBorder="1" applyAlignment="1" applyProtection="1">
      <alignment horizontal="right" vertical="top"/>
    </xf>
    <xf numFmtId="0" fontId="67" fillId="0" borderId="0" xfId="269" applyFont="1" applyAlignment="1">
      <alignment horizontal="left" vertical="top"/>
    </xf>
    <xf numFmtId="0" fontId="67" fillId="0" borderId="12" xfId="339" applyFont="1" applyBorder="1" applyAlignment="1">
      <alignment horizontal="left" vertical="top"/>
    </xf>
    <xf numFmtId="4" fontId="67" fillId="0" borderId="12" xfId="339" applyNumberFormat="1" applyFont="1" applyBorder="1" applyAlignment="1">
      <alignment horizontal="center" vertical="top"/>
    </xf>
    <xf numFmtId="4" fontId="67" fillId="0" borderId="12" xfId="339" applyNumberFormat="1" applyFont="1" applyBorder="1" applyAlignment="1">
      <alignment horizontal="right" vertical="top"/>
    </xf>
    <xf numFmtId="0" fontId="67" fillId="0" borderId="12" xfId="339" applyFont="1" applyBorder="1" applyAlignment="1">
      <alignment horizontal="right" vertical="top"/>
    </xf>
    <xf numFmtId="0" fontId="67" fillId="0" borderId="0" xfId="140" applyFont="1" applyAlignment="1">
      <alignment horizontal="left" vertical="top"/>
    </xf>
    <xf numFmtId="0" fontId="95" fillId="0" borderId="9" xfId="339" applyFont="1" applyBorder="1" applyAlignment="1">
      <alignment horizontal="left" vertical="top"/>
    </xf>
    <xf numFmtId="4" fontId="67" fillId="0" borderId="9" xfId="339" applyNumberFormat="1" applyFont="1" applyBorder="1" applyAlignment="1">
      <alignment horizontal="center" vertical="top"/>
    </xf>
    <xf numFmtId="4" fontId="67" fillId="0" borderId="9" xfId="339" applyNumberFormat="1" applyFont="1" applyBorder="1" applyAlignment="1">
      <alignment horizontal="right" vertical="top"/>
    </xf>
    <xf numFmtId="0" fontId="67" fillId="0" borderId="9" xfId="339" applyFont="1" applyBorder="1" applyAlignment="1">
      <alignment horizontal="right" vertical="top"/>
    </xf>
    <xf numFmtId="0" fontId="95" fillId="0" borderId="0" xfId="339" applyFont="1" applyAlignment="1">
      <alignment horizontal="left" vertical="top"/>
    </xf>
    <xf numFmtId="4" fontId="67" fillId="0" borderId="0" xfId="339" applyNumberFormat="1" applyFont="1" applyAlignment="1">
      <alignment horizontal="center" vertical="top"/>
    </xf>
    <xf numFmtId="4" fontId="67" fillId="0" borderId="0" xfId="339" applyNumberFormat="1" applyFont="1" applyAlignment="1">
      <alignment horizontal="right" vertical="top"/>
    </xf>
    <xf numFmtId="0" fontId="67" fillId="0" borderId="0" xfId="339" applyFont="1" applyAlignment="1">
      <alignment horizontal="right" vertical="top"/>
    </xf>
    <xf numFmtId="0" fontId="95" fillId="0" borderId="13" xfId="339" applyFont="1" applyBorder="1" applyAlignment="1">
      <alignment horizontal="left" vertical="top"/>
    </xf>
    <xf numFmtId="0" fontId="95" fillId="0" borderId="13" xfId="339" applyFont="1" applyBorder="1" applyAlignment="1">
      <alignment horizontal="center" vertical="center"/>
    </xf>
    <xf numFmtId="4" fontId="95" fillId="0" borderId="13" xfId="339" applyNumberFormat="1" applyFont="1" applyBorder="1" applyAlignment="1">
      <alignment horizontal="right"/>
    </xf>
    <xf numFmtId="2" fontId="67" fillId="0" borderId="13" xfId="0" applyNumberFormat="1" applyFont="1" applyBorder="1" applyAlignment="1">
      <alignment horizontal="right" vertical="center"/>
    </xf>
    <xf numFmtId="4" fontId="67" fillId="0" borderId="13" xfId="0" applyNumberFormat="1" applyFont="1" applyBorder="1" applyAlignment="1">
      <alignment horizontal="right" vertical="center"/>
    </xf>
    <xf numFmtId="2" fontId="95" fillId="0" borderId="0" xfId="339" applyNumberFormat="1" applyFont="1" applyAlignment="1">
      <alignment horizontal="left" vertical="top"/>
    </xf>
    <xf numFmtId="0" fontId="95" fillId="0" borderId="0" xfId="0" applyFont="1" applyAlignment="1">
      <alignment horizontal="center" vertical="center"/>
    </xf>
    <xf numFmtId="2" fontId="67" fillId="0" borderId="0" xfId="0" applyNumberFormat="1" applyFont="1" applyAlignment="1">
      <alignment horizontal="right" vertical="center"/>
    </xf>
    <xf numFmtId="4" fontId="95" fillId="0" borderId="0" xfId="0" applyNumberFormat="1" applyFont="1" applyAlignment="1">
      <alignment horizontal="right" vertical="center"/>
    </xf>
    <xf numFmtId="2" fontId="95" fillId="0" borderId="16" xfId="339" applyNumberFormat="1" applyFont="1" applyBorder="1" applyAlignment="1">
      <alignment horizontal="left" vertical="top"/>
    </xf>
    <xf numFmtId="0" fontId="95" fillId="0" borderId="16" xfId="0" applyFont="1" applyBorder="1" applyAlignment="1">
      <alignment horizontal="center" vertical="center"/>
    </xf>
    <xf numFmtId="4" fontId="67" fillId="0" borderId="16" xfId="0" applyNumberFormat="1" applyFont="1" applyBorder="1" applyAlignment="1">
      <alignment horizontal="right"/>
    </xf>
    <xf numFmtId="2" fontId="67" fillId="0" borderId="16" xfId="0" applyNumberFormat="1" applyFont="1" applyBorder="1" applyAlignment="1">
      <alignment horizontal="right" vertical="center"/>
    </xf>
    <xf numFmtId="4" fontId="95" fillId="0" borderId="16" xfId="0" applyNumberFormat="1" applyFont="1" applyBorder="1" applyAlignment="1">
      <alignment horizontal="right" vertical="center"/>
    </xf>
    <xf numFmtId="2" fontId="95" fillId="0" borderId="16" xfId="339" applyNumberFormat="1" applyFont="1" applyBorder="1" applyAlignment="1">
      <alignment horizontal="left" vertical="center"/>
    </xf>
    <xf numFmtId="0" fontId="67" fillId="0" borderId="0" xfId="339" applyFont="1" applyAlignment="1">
      <alignment horizontal="center" vertical="center"/>
    </xf>
    <xf numFmtId="0" fontId="67" fillId="0" borderId="0" xfId="0" applyFont="1" applyAlignment="1">
      <alignment vertical="center"/>
    </xf>
    <xf numFmtId="2" fontId="95" fillId="0" borderId="0" xfId="339" applyNumberFormat="1" applyFont="1" applyAlignment="1">
      <alignment horizontal="left" vertical="center"/>
    </xf>
    <xf numFmtId="0" fontId="67" fillId="0" borderId="16" xfId="0" applyFont="1" applyBorder="1" applyAlignment="1">
      <alignment horizontal="center" vertical="center"/>
    </xf>
    <xf numFmtId="2" fontId="95" fillId="0" borderId="16" xfId="0" applyNumberFormat="1" applyFont="1" applyBorder="1" applyAlignment="1">
      <alignment horizontal="right" vertical="center"/>
    </xf>
    <xf numFmtId="0" fontId="95" fillId="0" borderId="0" xfId="339" applyFont="1" applyAlignment="1">
      <alignment horizontal="left" vertical="center"/>
    </xf>
    <xf numFmtId="2" fontId="95" fillId="0" borderId="0" xfId="0" applyNumberFormat="1" applyFont="1" applyAlignment="1">
      <alignment horizontal="right" vertical="center"/>
    </xf>
    <xf numFmtId="0" fontId="99" fillId="0" borderId="0" xfId="0" applyFont="1" applyAlignment="1">
      <alignment horizontal="left" vertical="top" wrapText="1"/>
    </xf>
    <xf numFmtId="4" fontId="98" fillId="0" borderId="0" xfId="0" applyNumberFormat="1" applyFont="1" applyAlignment="1">
      <alignment horizontal="right" vertical="top" wrapText="1"/>
    </xf>
    <xf numFmtId="2" fontId="98" fillId="0" borderId="0" xfId="0" applyNumberFormat="1" applyFont="1" applyAlignment="1">
      <alignment horizontal="right" vertical="top" wrapText="1"/>
    </xf>
    <xf numFmtId="0" fontId="98" fillId="0" borderId="0" xfId="0" applyFont="1" applyAlignment="1">
      <alignment vertical="top" wrapText="1"/>
    </xf>
    <xf numFmtId="0" fontId="98" fillId="0" borderId="0" xfId="339" applyFont="1" applyAlignment="1">
      <alignment horizontal="left" vertical="top" wrapText="1"/>
    </xf>
    <xf numFmtId="2" fontId="98" fillId="0" borderId="0" xfId="0" applyNumberFormat="1" applyFont="1" applyAlignment="1" applyProtection="1">
      <alignment horizontal="right" vertical="top" wrapText="1"/>
      <protection locked="0"/>
    </xf>
    <xf numFmtId="2" fontId="67" fillId="0" borderId="0" xfId="0" applyNumberFormat="1" applyFont="1" applyAlignment="1" applyProtection="1">
      <alignment horizontal="right"/>
      <protection locked="0"/>
    </xf>
    <xf numFmtId="2" fontId="95" fillId="0" borderId="12" xfId="339" applyNumberFormat="1" applyFont="1" applyBorder="1" applyAlignment="1">
      <alignment horizontal="left" vertical="top"/>
    </xf>
    <xf numFmtId="0" fontId="67" fillId="0" borderId="12" xfId="339" applyFont="1" applyBorder="1" applyAlignment="1">
      <alignment horizontal="center" vertical="center" wrapText="1"/>
    </xf>
    <xf numFmtId="4" fontId="67" fillId="0" borderId="12" xfId="339" applyNumberFormat="1" applyFont="1" applyBorder="1" applyAlignment="1">
      <alignment horizontal="right" wrapText="1"/>
    </xf>
    <xf numFmtId="2" fontId="67" fillId="0" borderId="12" xfId="0" applyNumberFormat="1" applyFont="1" applyBorder="1" applyAlignment="1" applyProtection="1">
      <alignment horizontal="right" vertical="center"/>
      <protection locked="0"/>
    </xf>
    <xf numFmtId="4" fontId="67" fillId="0" borderId="12" xfId="0" applyNumberFormat="1" applyFont="1" applyBorder="1" applyAlignment="1">
      <alignment horizontal="right"/>
    </xf>
    <xf numFmtId="49" fontId="95" fillId="0" borderId="0" xfId="339" applyNumberFormat="1" applyFont="1" applyAlignment="1">
      <alignment horizontal="left" vertical="top" wrapText="1"/>
    </xf>
    <xf numFmtId="0" fontId="67" fillId="0" borderId="0" xfId="339" applyFont="1" applyAlignment="1">
      <alignment horizontal="center" vertical="center" wrapText="1"/>
    </xf>
    <xf numFmtId="4" fontId="67" fillId="0" borderId="0" xfId="339" applyNumberFormat="1" applyFont="1" applyAlignment="1">
      <alignment horizontal="right" wrapText="1"/>
    </xf>
    <xf numFmtId="4" fontId="67" fillId="0" borderId="0" xfId="0" applyNumberFormat="1" applyFont="1" applyAlignment="1" applyProtection="1">
      <alignment horizontal="right" vertical="center"/>
      <protection locked="0"/>
    </xf>
    <xf numFmtId="4" fontId="67" fillId="0" borderId="0" xfId="0" applyNumberFormat="1" applyFont="1" applyAlignment="1">
      <alignment horizontal="right" vertical="center"/>
    </xf>
    <xf numFmtId="0" fontId="67" fillId="0" borderId="0" xfId="0" applyFont="1" applyAlignment="1">
      <alignment horizontal="left"/>
    </xf>
    <xf numFmtId="0" fontId="98" fillId="0" borderId="0" xfId="0" applyFont="1" applyAlignment="1">
      <alignment horizontal="left" vertical="top" wrapText="1"/>
    </xf>
    <xf numFmtId="0" fontId="97" fillId="0" borderId="0" xfId="0" applyFont="1" applyAlignment="1">
      <alignment horizontal="center" wrapText="1"/>
    </xf>
    <xf numFmtId="0" fontId="67" fillId="0" borderId="0" xfId="0" applyFont="1" applyAlignment="1">
      <alignment horizontal="center"/>
    </xf>
    <xf numFmtId="0" fontId="67" fillId="0" borderId="0" xfId="345" applyFont="1" applyAlignment="1">
      <alignment horizontal="right" vertical="top" wrapText="1"/>
    </xf>
    <xf numFmtId="0" fontId="67" fillId="0" borderId="0" xfId="345" applyFont="1" applyAlignment="1">
      <alignment horizontal="left" vertical="top" wrapText="1"/>
    </xf>
    <xf numFmtId="0" fontId="67" fillId="28" borderId="0" xfId="0" applyFont="1" applyFill="1" applyAlignment="1">
      <alignment horizontal="left"/>
    </xf>
    <xf numFmtId="4" fontId="67" fillId="0" borderId="0" xfId="345" applyNumberFormat="1" applyFont="1" applyAlignment="1">
      <alignment horizontal="right"/>
    </xf>
    <xf numFmtId="49" fontId="95" fillId="0" borderId="9" xfId="339" applyNumberFormat="1" applyFont="1" applyBorder="1" applyAlignment="1">
      <alignment horizontal="left" vertical="top"/>
    </xf>
    <xf numFmtId="4" fontId="67" fillId="0" borderId="9" xfId="0" applyNumberFormat="1" applyFont="1" applyBorder="1" applyAlignment="1">
      <alignment horizontal="right"/>
    </xf>
    <xf numFmtId="4" fontId="67" fillId="0" borderId="9" xfId="0" applyNumberFormat="1" applyFont="1" applyBorder="1" applyAlignment="1" applyProtection="1">
      <alignment horizontal="right" vertical="center"/>
      <protection locked="0"/>
    </xf>
    <xf numFmtId="4" fontId="95" fillId="0" borderId="9" xfId="0" applyNumberFormat="1" applyFont="1" applyBorder="1" applyAlignment="1">
      <alignment horizontal="right" vertical="center"/>
    </xf>
    <xf numFmtId="2" fontId="95" fillId="0" borderId="20" xfId="339" applyNumberFormat="1" applyFont="1" applyBorder="1" applyAlignment="1">
      <alignment horizontal="left" vertical="top"/>
    </xf>
    <xf numFmtId="0" fontId="95" fillId="0" borderId="20" xfId="0" applyFont="1" applyBorder="1" applyAlignment="1">
      <alignment horizontal="center" vertical="center"/>
    </xf>
    <xf numFmtId="4" fontId="67" fillId="0" borderId="20" xfId="0" applyNumberFormat="1" applyFont="1" applyBorder="1" applyAlignment="1">
      <alignment horizontal="right"/>
    </xf>
    <xf numFmtId="4" fontId="67" fillId="0" borderId="20" xfId="0" applyNumberFormat="1" applyFont="1" applyBorder="1" applyAlignment="1" applyProtection="1">
      <alignment horizontal="right" vertical="center"/>
      <protection locked="0"/>
    </xf>
    <xf numFmtId="4" fontId="95" fillId="0" borderId="20" xfId="0" applyNumberFormat="1" applyFont="1" applyBorder="1" applyAlignment="1">
      <alignment horizontal="right" vertical="center"/>
    </xf>
    <xf numFmtId="4" fontId="67" fillId="0" borderId="0" xfId="339" applyNumberFormat="1" applyFont="1" applyAlignment="1">
      <alignment horizontal="right"/>
    </xf>
    <xf numFmtId="0" fontId="95" fillId="0" borderId="12" xfId="339" applyFont="1" applyBorder="1" applyAlignment="1">
      <alignment horizontal="center" vertical="center"/>
    </xf>
    <xf numFmtId="4" fontId="67" fillId="0" borderId="12" xfId="339" applyNumberFormat="1" applyFont="1" applyBorder="1" applyAlignment="1">
      <alignment horizontal="right"/>
    </xf>
    <xf numFmtId="4" fontId="67" fillId="0" borderId="12" xfId="0" applyNumberFormat="1" applyFont="1" applyBorder="1" applyAlignment="1" applyProtection="1">
      <alignment horizontal="right" vertical="center"/>
      <protection locked="0"/>
    </xf>
    <xf numFmtId="4" fontId="67" fillId="0" borderId="12" xfId="0" applyNumberFormat="1" applyFont="1" applyBorder="1" applyAlignment="1">
      <alignment horizontal="right" vertical="center"/>
    </xf>
    <xf numFmtId="4" fontId="67" fillId="0" borderId="0" xfId="0" applyNumberFormat="1" applyFont="1" applyAlignment="1">
      <alignment horizontal="right" vertical="top"/>
    </xf>
    <xf numFmtId="2" fontId="95" fillId="0" borderId="9" xfId="339" applyNumberFormat="1" applyFont="1" applyBorder="1" applyAlignment="1">
      <alignment horizontal="left" vertical="top"/>
    </xf>
    <xf numFmtId="0" fontId="67" fillId="0" borderId="0" xfId="0" applyFont="1" applyAlignment="1">
      <alignment horizontal="right"/>
    </xf>
    <xf numFmtId="49" fontId="95" fillId="0" borderId="0" xfId="0" applyNumberFormat="1" applyFont="1" applyAlignment="1">
      <alignment horizontal="left" vertical="top" wrapText="1"/>
    </xf>
    <xf numFmtId="0" fontId="98" fillId="0" borderId="0" xfId="0" applyFont="1" applyAlignment="1">
      <alignment horizontal="center" vertical="center"/>
    </xf>
    <xf numFmtId="4" fontId="98" fillId="0" borderId="0" xfId="0" applyNumberFormat="1" applyFont="1" applyAlignment="1">
      <alignment horizontal="right"/>
    </xf>
    <xf numFmtId="4" fontId="98" fillId="0" borderId="0" xfId="0" applyNumberFormat="1" applyFont="1" applyAlignment="1" applyProtection="1">
      <alignment horizontal="right" vertical="center"/>
      <protection locked="0"/>
    </xf>
    <xf numFmtId="4" fontId="98" fillId="0" borderId="0" xfId="0" applyNumberFormat="1" applyFont="1" applyAlignment="1">
      <alignment horizontal="right" vertical="center"/>
    </xf>
    <xf numFmtId="0" fontId="98" fillId="0" borderId="0" xfId="0" applyFont="1"/>
    <xf numFmtId="0" fontId="67" fillId="0" borderId="0" xfId="0" applyFont="1" applyAlignment="1">
      <alignment horizontal="left" wrapText="1"/>
    </xf>
    <xf numFmtId="0" fontId="67" fillId="0" borderId="0" xfId="0" applyFont="1" applyAlignment="1">
      <alignment horizontal="right" vertical="top" wrapText="1"/>
    </xf>
    <xf numFmtId="2" fontId="67" fillId="0" borderId="0" xfId="339" applyNumberFormat="1" applyFont="1" applyAlignment="1">
      <alignment horizontal="left" vertical="top" wrapText="1"/>
    </xf>
    <xf numFmtId="4" fontId="67" fillId="0" borderId="0" xfId="0" applyNumberFormat="1" applyFont="1" applyAlignment="1">
      <alignment horizontal="right" wrapText="1"/>
    </xf>
    <xf numFmtId="4" fontId="67" fillId="0" borderId="0" xfId="0" applyNumberFormat="1" applyFont="1" applyAlignment="1" applyProtection="1">
      <alignment horizontal="right" wrapText="1"/>
      <protection locked="0"/>
    </xf>
    <xf numFmtId="4" fontId="67" fillId="0" borderId="9" xfId="0" applyNumberFormat="1" applyFont="1" applyBorder="1" applyAlignment="1">
      <alignment horizontal="right" vertical="center"/>
    </xf>
    <xf numFmtId="0" fontId="67" fillId="0" borderId="0" xfId="345" applyFont="1" applyAlignment="1">
      <alignment horizontal="right" wrapText="1"/>
    </xf>
    <xf numFmtId="0" fontId="95" fillId="0" borderId="10" xfId="0" applyFont="1" applyBorder="1" applyAlignment="1">
      <alignment horizontal="left" vertical="top"/>
    </xf>
    <xf numFmtId="0" fontId="95" fillId="0" borderId="12" xfId="339" applyFont="1" applyBorder="1" applyAlignment="1">
      <alignment horizontal="left" vertical="top"/>
    </xf>
    <xf numFmtId="0" fontId="100" fillId="0" borderId="0" xfId="0" applyFont="1" applyAlignment="1">
      <alignment horizontal="left" vertical="top" wrapText="1"/>
    </xf>
    <xf numFmtId="0" fontId="97" fillId="0" borderId="0" xfId="339" applyFont="1" applyAlignment="1">
      <alignment horizontal="left" vertical="top" wrapText="1"/>
    </xf>
    <xf numFmtId="0" fontId="97" fillId="0" borderId="0" xfId="0" applyFont="1" applyAlignment="1">
      <alignment horizontal="left" vertical="top" wrapText="1"/>
    </xf>
    <xf numFmtId="0" fontId="95" fillId="0" borderId="0" xfId="0" applyFont="1" applyAlignment="1">
      <alignment horizontal="left" vertical="top" wrapText="1"/>
    </xf>
    <xf numFmtId="0" fontId="95" fillId="0" borderId="0" xfId="345" applyFont="1" applyAlignment="1">
      <alignment horizontal="left" vertical="top" wrapText="1"/>
    </xf>
    <xf numFmtId="0" fontId="95" fillId="0" borderId="0" xfId="0" applyFont="1" applyAlignment="1">
      <alignment horizontal="left" vertical="top"/>
    </xf>
    <xf numFmtId="0" fontId="95" fillId="0" borderId="0" xfId="345" applyFont="1" applyAlignment="1">
      <alignment horizontal="left" vertical="top"/>
    </xf>
    <xf numFmtId="2" fontId="95" fillId="0" borderId="0" xfId="0" applyNumberFormat="1" applyFont="1" applyAlignment="1">
      <alignment horizontal="left" vertical="top"/>
    </xf>
    <xf numFmtId="49" fontId="95" fillId="0" borderId="20" xfId="339" applyNumberFormat="1" applyFont="1" applyBorder="1" applyAlignment="1">
      <alignment horizontal="left" vertical="top" wrapText="1"/>
    </xf>
    <xf numFmtId="49" fontId="95" fillId="0" borderId="0" xfId="0" applyNumberFormat="1" applyFont="1" applyAlignment="1">
      <alignment horizontal="left" vertical="top"/>
    </xf>
    <xf numFmtId="49" fontId="95" fillId="0" borderId="9" xfId="339" applyNumberFormat="1" applyFont="1" applyBorder="1" applyAlignment="1">
      <alignment horizontal="left" vertical="top" wrapText="1"/>
    </xf>
    <xf numFmtId="2" fontId="95" fillId="0" borderId="0" xfId="339" applyNumberFormat="1" applyFont="1" applyAlignment="1">
      <alignment horizontal="left" vertical="top" wrapText="1"/>
    </xf>
    <xf numFmtId="16" fontId="95" fillId="0" borderId="0" xfId="0" applyNumberFormat="1" applyFont="1" applyAlignment="1">
      <alignment horizontal="left" vertical="top" wrapText="1"/>
    </xf>
    <xf numFmtId="0" fontId="67" fillId="0" borderId="0" xfId="0" applyFont="1" applyAlignment="1">
      <alignment horizontal="center" vertical="top" wrapText="1"/>
    </xf>
    <xf numFmtId="4" fontId="67" fillId="0" borderId="20" xfId="0" applyNumberFormat="1" applyFont="1" applyBorder="1" applyAlignment="1">
      <alignment horizontal="right" vertical="center"/>
    </xf>
    <xf numFmtId="169" fontId="67" fillId="0" borderId="0" xfId="345" applyNumberFormat="1" applyFont="1" applyAlignment="1">
      <alignment horizontal="right" vertical="top" wrapText="1"/>
    </xf>
    <xf numFmtId="0" fontId="98" fillId="0" borderId="0" xfId="345" applyFont="1" applyAlignment="1">
      <alignment horizontal="justify" vertical="top" wrapText="1"/>
    </xf>
    <xf numFmtId="0" fontId="40" fillId="0" borderId="0" xfId="0" applyFont="1" applyAlignment="1">
      <alignment horizontal="left" vertical="top" wrapText="1"/>
    </xf>
    <xf numFmtId="2" fontId="40" fillId="0" borderId="0" xfId="342" applyNumberFormat="1" applyFont="1" applyAlignment="1">
      <alignment horizontal="left" vertical="top" wrapText="1"/>
    </xf>
    <xf numFmtId="0" fontId="40" fillId="0" borderId="0" xfId="0" quotePrefix="1" applyFont="1" applyAlignment="1">
      <alignment horizontal="left" vertical="top" wrapText="1"/>
    </xf>
    <xf numFmtId="0" fontId="35" fillId="0" borderId="0" xfId="0" applyFont="1" applyAlignment="1">
      <alignment horizontal="left" vertical="top" wrapText="1"/>
    </xf>
    <xf numFmtId="0" fontId="71" fillId="0" borderId="0" xfId="0" applyFont="1" applyAlignment="1">
      <alignment horizontal="left" vertical="top" wrapText="1"/>
    </xf>
    <xf numFmtId="0" fontId="40" fillId="0" borderId="0" xfId="345" applyFont="1" applyAlignment="1">
      <alignment horizontal="left" vertical="top" wrapText="1"/>
    </xf>
    <xf numFmtId="0" fontId="95" fillId="0" borderId="0" xfId="339" applyFont="1" applyAlignment="1">
      <alignment horizontal="left" vertical="top" wrapText="1"/>
    </xf>
    <xf numFmtId="0" fontId="67" fillId="0" borderId="0" xfId="0" applyFont="1"/>
    <xf numFmtId="0" fontId="97" fillId="0" borderId="0" xfId="0" applyFont="1" applyAlignment="1">
      <alignment horizontal="justify" wrapText="1"/>
    </xf>
  </cellXfs>
  <cellStyles count="1316">
    <cellStyle name=" 1" xfId="358" xr:uid="{00000000-0005-0000-0000-000000000000}"/>
    <cellStyle name="_STAMBENI DIO" xfId="1" xr:uid="{00000000-0005-0000-0000-000001000000}"/>
    <cellStyle name="_STAMBENI DIO_2009_06_03_tender_politin_PARCELACIJA - S formom" xfId="2" xr:uid="{00000000-0005-0000-0000-000002000000}"/>
    <cellStyle name="_STAMBENI DIO_B - Radovi" xfId="359" xr:uid="{00000000-0005-0000-0000-000003000000}"/>
    <cellStyle name="_STAMBENI DIO_D Strojarski radovi - Parentino Residence" xfId="3" xr:uid="{00000000-0005-0000-0000-000004000000}"/>
    <cellStyle name="_STAMBENI DIO_D Strojarski radovi - Parentino Residence_B - Radovi" xfId="360" xr:uid="{00000000-0005-0000-0000-000005000000}"/>
    <cellStyle name="_troškovnik" xfId="4" xr:uid="{00000000-0005-0000-0000-000006000000}"/>
    <cellStyle name="_troškovnik_2009_06_02_tender_jezevac_PARCELACIJA  -s formom" xfId="5" xr:uid="{00000000-0005-0000-0000-000007000000}"/>
    <cellStyle name="_troškovnik_2009_06_02_tender_jezevac_PARCELACIJA  -s formom_B - Radovi" xfId="361" xr:uid="{00000000-0005-0000-0000-000008000000}"/>
    <cellStyle name="_troškovnik_2009_06_03_tender_politin_PARCELACIJA - S formom" xfId="6" xr:uid="{00000000-0005-0000-0000-000009000000}"/>
    <cellStyle name="_troškovnik_2009_06_03_tender_politin_PARCELACIJA - S formom_B - Radovi" xfId="362" xr:uid="{00000000-0005-0000-0000-00000A000000}"/>
    <cellStyle name="_troškovnik_B - Radovi" xfId="363" xr:uid="{00000000-0005-0000-0000-00000B000000}"/>
    <cellStyle name="_troškovnik_D Strojarski radovi - Parentino Residence" xfId="7" xr:uid="{00000000-0005-0000-0000-00000C000000}"/>
    <cellStyle name="_troškovnik_D Strojarski radovi - Parentino Residence_B - Radovi" xfId="364" xr:uid="{00000000-0005-0000-0000-00000D000000}"/>
    <cellStyle name="20% - Accent1 2" xfId="677" xr:uid="{00000000-0005-0000-0000-00000F000000}"/>
    <cellStyle name="20% - Accent2 2" xfId="678" xr:uid="{00000000-0005-0000-0000-000011000000}"/>
    <cellStyle name="20% - Accent3 2" xfId="679" xr:uid="{00000000-0005-0000-0000-000013000000}"/>
    <cellStyle name="20% - Accent4 2" xfId="680" xr:uid="{00000000-0005-0000-0000-000015000000}"/>
    <cellStyle name="20% - Accent5 2" xfId="681" xr:uid="{00000000-0005-0000-0000-000017000000}"/>
    <cellStyle name="20% - Accent6 2" xfId="682" xr:uid="{00000000-0005-0000-0000-000019000000}"/>
    <cellStyle name="20% - Akzent1" xfId="683" xr:uid="{00000000-0005-0000-0000-00001A000000}"/>
    <cellStyle name="20% - Akzent2" xfId="684" xr:uid="{00000000-0005-0000-0000-00001B000000}"/>
    <cellStyle name="20% - Akzent3" xfId="685" xr:uid="{00000000-0005-0000-0000-00001C000000}"/>
    <cellStyle name="20% - Akzent4" xfId="686" xr:uid="{00000000-0005-0000-0000-00001D000000}"/>
    <cellStyle name="20% - Akzent5" xfId="687" xr:uid="{00000000-0005-0000-0000-00001E000000}"/>
    <cellStyle name="20% - Akzent6" xfId="688" xr:uid="{00000000-0005-0000-0000-00001F000000}"/>
    <cellStyle name="20% - Isticanje1" xfId="545" builtinId="30" customBuiltin="1"/>
    <cellStyle name="20% - Isticanje2" xfId="546" builtinId="34" customBuiltin="1"/>
    <cellStyle name="20% - Isticanje3" xfId="547" builtinId="38" customBuiltin="1"/>
    <cellStyle name="20% - Isticanje4" xfId="548" builtinId="42" customBuiltin="1"/>
    <cellStyle name="20% - Isticanje5" xfId="549" builtinId="46" customBuiltin="1"/>
    <cellStyle name="20% - Isticanje6" xfId="550" builtinId="50" customBuiltin="1"/>
    <cellStyle name="40% - Accent1 2" xfId="689" xr:uid="{00000000-0005-0000-0000-000021000000}"/>
    <cellStyle name="40% - Accent2 2" xfId="690" xr:uid="{00000000-0005-0000-0000-000023000000}"/>
    <cellStyle name="40% - Accent3 2" xfId="691" xr:uid="{00000000-0005-0000-0000-000025000000}"/>
    <cellStyle name="40% - Accent4 2" xfId="692" xr:uid="{00000000-0005-0000-0000-000027000000}"/>
    <cellStyle name="40% - Accent5 2" xfId="693" xr:uid="{00000000-0005-0000-0000-000029000000}"/>
    <cellStyle name="40% - Accent6 2" xfId="694" xr:uid="{00000000-0005-0000-0000-00002B000000}"/>
    <cellStyle name="40% - Akzent1" xfId="695" xr:uid="{00000000-0005-0000-0000-00002C000000}"/>
    <cellStyle name="40% - Akzent2" xfId="696" xr:uid="{00000000-0005-0000-0000-00002D000000}"/>
    <cellStyle name="40% - Akzent3" xfId="697" xr:uid="{00000000-0005-0000-0000-00002E000000}"/>
    <cellStyle name="40% - Akzent4" xfId="698" xr:uid="{00000000-0005-0000-0000-00002F000000}"/>
    <cellStyle name="40% - Akzent5" xfId="699" xr:uid="{00000000-0005-0000-0000-000030000000}"/>
    <cellStyle name="40% - Akzent6" xfId="700" xr:uid="{00000000-0005-0000-0000-000031000000}"/>
    <cellStyle name="40% - Isticanje1" xfId="556" builtinId="31" customBuiltin="1"/>
    <cellStyle name="40% - Isticanje2" xfId="551" builtinId="35" customBuiltin="1"/>
    <cellStyle name="40% - Isticanje3" xfId="552" builtinId="39" customBuiltin="1"/>
    <cellStyle name="40% - Isticanje4" xfId="553" builtinId="43" customBuiltin="1"/>
    <cellStyle name="40% - Isticanje5" xfId="554" builtinId="47" customBuiltin="1"/>
    <cellStyle name="40% - Isticanje6" xfId="555" builtinId="51" customBuiltin="1"/>
    <cellStyle name="40% - Naglasak1" xfId="701" xr:uid="{00000000-0005-0000-0000-000032000000}"/>
    <cellStyle name="60% - Akzent1" xfId="702" xr:uid="{00000000-0005-0000-0000-000039000000}"/>
    <cellStyle name="60% - Akzent2" xfId="703" xr:uid="{00000000-0005-0000-0000-00003A000000}"/>
    <cellStyle name="60% - Akzent3" xfId="704" xr:uid="{00000000-0005-0000-0000-00003B000000}"/>
    <cellStyle name="60% - Akzent4" xfId="705" xr:uid="{00000000-0005-0000-0000-00003C000000}"/>
    <cellStyle name="60% - Akzent5" xfId="706" xr:uid="{00000000-0005-0000-0000-00003D000000}"/>
    <cellStyle name="60% - Akzent6" xfId="707" xr:uid="{00000000-0005-0000-0000-00003E000000}"/>
    <cellStyle name="60% - Isticanje1" xfId="557" builtinId="32" customBuiltin="1"/>
    <cellStyle name="60% - Isticanje2" xfId="558" builtinId="36" customBuiltin="1"/>
    <cellStyle name="60% - Isticanje3" xfId="559" builtinId="40" customBuiltin="1"/>
    <cellStyle name="60% - Isticanje4" xfId="560" builtinId="44" customBuiltin="1"/>
    <cellStyle name="60% - Isticanje5" xfId="561" builtinId="48" customBuiltin="1"/>
    <cellStyle name="60% - Isticanje6" xfId="562" builtinId="52" customBuiltin="1"/>
    <cellStyle name="Akzent1" xfId="708" xr:uid="{00000000-0005-0000-0000-000045000000}"/>
    <cellStyle name="Akzent2" xfId="709" xr:uid="{00000000-0005-0000-0000-000046000000}"/>
    <cellStyle name="Akzent3" xfId="710" xr:uid="{00000000-0005-0000-0000-000047000000}"/>
    <cellStyle name="Akzent4" xfId="711" xr:uid="{00000000-0005-0000-0000-000048000000}"/>
    <cellStyle name="Akzent5" xfId="712" xr:uid="{00000000-0005-0000-0000-000049000000}"/>
    <cellStyle name="Akzent6" xfId="713" xr:uid="{00000000-0005-0000-0000-00004A000000}"/>
    <cellStyle name="Ausgabe" xfId="714" xr:uid="{00000000-0005-0000-0000-00004B000000}"/>
    <cellStyle name="Berechnung" xfId="715" xr:uid="{00000000-0005-0000-0000-00004D000000}"/>
    <cellStyle name="Bilješka" xfId="8" xr:uid="{00000000-0005-0000-0000-00004E000000}"/>
    <cellStyle name="Bilješka 10" xfId="9" xr:uid="{00000000-0005-0000-0000-00004F000000}"/>
    <cellStyle name="Bilješka 10 2" xfId="365" xr:uid="{00000000-0005-0000-0000-000050000000}"/>
    <cellStyle name="Bilješka 11" xfId="10" xr:uid="{00000000-0005-0000-0000-000051000000}"/>
    <cellStyle name="Bilješka 11 2" xfId="366" xr:uid="{00000000-0005-0000-0000-000052000000}"/>
    <cellStyle name="Bilješka 12" xfId="11" xr:uid="{00000000-0005-0000-0000-000053000000}"/>
    <cellStyle name="Bilješka 12 2" xfId="367" xr:uid="{00000000-0005-0000-0000-000054000000}"/>
    <cellStyle name="Bilješka 13" xfId="12" xr:uid="{00000000-0005-0000-0000-000055000000}"/>
    <cellStyle name="Bilješka 13 2" xfId="368" xr:uid="{00000000-0005-0000-0000-000056000000}"/>
    <cellStyle name="Bilješka 14" xfId="13" xr:uid="{00000000-0005-0000-0000-000057000000}"/>
    <cellStyle name="Bilješka 14 2" xfId="369" xr:uid="{00000000-0005-0000-0000-000058000000}"/>
    <cellStyle name="Bilješka 15" xfId="14" xr:uid="{00000000-0005-0000-0000-000059000000}"/>
    <cellStyle name="Bilješka 15 2" xfId="370" xr:uid="{00000000-0005-0000-0000-00005A000000}"/>
    <cellStyle name="Bilješka 16" xfId="15" xr:uid="{00000000-0005-0000-0000-00005B000000}"/>
    <cellStyle name="Bilješka 16 2" xfId="371" xr:uid="{00000000-0005-0000-0000-00005C000000}"/>
    <cellStyle name="Bilješka 17" xfId="16" xr:uid="{00000000-0005-0000-0000-00005D000000}"/>
    <cellStyle name="Bilješka 18" xfId="17" xr:uid="{00000000-0005-0000-0000-00005E000000}"/>
    <cellStyle name="Bilješka 19" xfId="18" xr:uid="{00000000-0005-0000-0000-00005F000000}"/>
    <cellStyle name="Bilješka 2" xfId="19" xr:uid="{00000000-0005-0000-0000-000060000000}"/>
    <cellStyle name="Bilješka 2 2" xfId="20" xr:uid="{00000000-0005-0000-0000-000061000000}"/>
    <cellStyle name="Bilješka 2 2 2" xfId="717" xr:uid="{00000000-0005-0000-0000-000062000000}"/>
    <cellStyle name="Bilješka 2 3" xfId="21" xr:uid="{00000000-0005-0000-0000-000063000000}"/>
    <cellStyle name="Bilješka 2 4" xfId="372" xr:uid="{00000000-0005-0000-0000-000064000000}"/>
    <cellStyle name="Bilješka 2 5" xfId="716" xr:uid="{00000000-0005-0000-0000-000065000000}"/>
    <cellStyle name="Bilješka 2_2009_06_02_tender_jezevac_PARCELACIJA  -s formom" xfId="22" xr:uid="{00000000-0005-0000-0000-000066000000}"/>
    <cellStyle name="Bilješka 20" xfId="23" xr:uid="{00000000-0005-0000-0000-000067000000}"/>
    <cellStyle name="Bilješka 21" xfId="24" xr:uid="{00000000-0005-0000-0000-000068000000}"/>
    <cellStyle name="Bilješka 22" xfId="25" xr:uid="{00000000-0005-0000-0000-000069000000}"/>
    <cellStyle name="Bilješka 23" xfId="26" xr:uid="{00000000-0005-0000-0000-00006A000000}"/>
    <cellStyle name="Bilješka 24" xfId="27" xr:uid="{00000000-0005-0000-0000-00006B000000}"/>
    <cellStyle name="Bilješka 25" xfId="28" xr:uid="{00000000-0005-0000-0000-00006C000000}"/>
    <cellStyle name="Bilješka 26" xfId="29" xr:uid="{00000000-0005-0000-0000-00006D000000}"/>
    <cellStyle name="Bilješka 27" xfId="30" xr:uid="{00000000-0005-0000-0000-00006E000000}"/>
    <cellStyle name="Bilješka 28" xfId="31" xr:uid="{00000000-0005-0000-0000-00006F000000}"/>
    <cellStyle name="Bilješka 29" xfId="32" xr:uid="{00000000-0005-0000-0000-000070000000}"/>
    <cellStyle name="Bilješka 3" xfId="33" xr:uid="{00000000-0005-0000-0000-000071000000}"/>
    <cellStyle name="Bilješka 3 2" xfId="373" xr:uid="{00000000-0005-0000-0000-000072000000}"/>
    <cellStyle name="Bilješka 3 3" xfId="718" xr:uid="{00000000-0005-0000-0000-000073000000}"/>
    <cellStyle name="Bilješka 30" xfId="34" xr:uid="{00000000-0005-0000-0000-000074000000}"/>
    <cellStyle name="Bilješka 31" xfId="35" xr:uid="{00000000-0005-0000-0000-000075000000}"/>
    <cellStyle name="Bilješka 32" xfId="36" xr:uid="{00000000-0005-0000-0000-000076000000}"/>
    <cellStyle name="Bilješka 33" xfId="37" xr:uid="{00000000-0005-0000-0000-000077000000}"/>
    <cellStyle name="Bilješka 34" xfId="38" xr:uid="{00000000-0005-0000-0000-000078000000}"/>
    <cellStyle name="Bilješka 35" xfId="39" xr:uid="{00000000-0005-0000-0000-000079000000}"/>
    <cellStyle name="Bilješka 36" xfId="40" xr:uid="{00000000-0005-0000-0000-00007A000000}"/>
    <cellStyle name="Bilješka 37" xfId="41" xr:uid="{00000000-0005-0000-0000-00007B000000}"/>
    <cellStyle name="Bilješka 38" xfId="42" xr:uid="{00000000-0005-0000-0000-00007C000000}"/>
    <cellStyle name="Bilješka 39" xfId="43" xr:uid="{00000000-0005-0000-0000-00007D000000}"/>
    <cellStyle name="Bilješka 4" xfId="44" xr:uid="{00000000-0005-0000-0000-00007E000000}"/>
    <cellStyle name="Bilješka 4 2" xfId="374" xr:uid="{00000000-0005-0000-0000-00007F000000}"/>
    <cellStyle name="Bilješka 40" xfId="45" xr:uid="{00000000-0005-0000-0000-000080000000}"/>
    <cellStyle name="Bilješka 41" xfId="46" xr:uid="{00000000-0005-0000-0000-000081000000}"/>
    <cellStyle name="Bilješka 42" xfId="47" xr:uid="{00000000-0005-0000-0000-000082000000}"/>
    <cellStyle name="Bilješka 42 2" xfId="375" xr:uid="{00000000-0005-0000-0000-000083000000}"/>
    <cellStyle name="Bilješka 43" xfId="48" xr:uid="{00000000-0005-0000-0000-000084000000}"/>
    <cellStyle name="Bilješka 43 2" xfId="376" xr:uid="{00000000-0005-0000-0000-000085000000}"/>
    <cellStyle name="Bilješka 44" xfId="49" xr:uid="{00000000-0005-0000-0000-000086000000}"/>
    <cellStyle name="Bilješka 44 2" xfId="377" xr:uid="{00000000-0005-0000-0000-000087000000}"/>
    <cellStyle name="Bilješka 45" xfId="50" xr:uid="{00000000-0005-0000-0000-000088000000}"/>
    <cellStyle name="Bilješka 45 2" xfId="378" xr:uid="{00000000-0005-0000-0000-000089000000}"/>
    <cellStyle name="Bilješka 46" xfId="51" xr:uid="{00000000-0005-0000-0000-00008A000000}"/>
    <cellStyle name="Bilješka 46 2" xfId="379" xr:uid="{00000000-0005-0000-0000-00008B000000}"/>
    <cellStyle name="Bilješka 47" xfId="52" xr:uid="{00000000-0005-0000-0000-00008C000000}"/>
    <cellStyle name="Bilješka 47 2" xfId="380" xr:uid="{00000000-0005-0000-0000-00008D000000}"/>
    <cellStyle name="Bilješka 48" xfId="53" xr:uid="{00000000-0005-0000-0000-00008E000000}"/>
    <cellStyle name="Bilješka 48 2" xfId="381" xr:uid="{00000000-0005-0000-0000-00008F000000}"/>
    <cellStyle name="Bilješka 49" xfId="54" xr:uid="{00000000-0005-0000-0000-000090000000}"/>
    <cellStyle name="Bilješka 49 2" xfId="382" xr:uid="{00000000-0005-0000-0000-000091000000}"/>
    <cellStyle name="Bilješka 5" xfId="55" xr:uid="{00000000-0005-0000-0000-000092000000}"/>
    <cellStyle name="Bilješka 5 2" xfId="383" xr:uid="{00000000-0005-0000-0000-000093000000}"/>
    <cellStyle name="Bilješka 50" xfId="56" xr:uid="{00000000-0005-0000-0000-000094000000}"/>
    <cellStyle name="Bilješka 50 2" xfId="384" xr:uid="{00000000-0005-0000-0000-000095000000}"/>
    <cellStyle name="Bilješka 51" xfId="57" xr:uid="{00000000-0005-0000-0000-000096000000}"/>
    <cellStyle name="Bilješka 51 2" xfId="385" xr:uid="{00000000-0005-0000-0000-000097000000}"/>
    <cellStyle name="Bilješka 6" xfId="58" xr:uid="{00000000-0005-0000-0000-000098000000}"/>
    <cellStyle name="Bilješka 6 2" xfId="386" xr:uid="{00000000-0005-0000-0000-000099000000}"/>
    <cellStyle name="Bilješka 7" xfId="59" xr:uid="{00000000-0005-0000-0000-00009A000000}"/>
    <cellStyle name="Bilješka 7 2" xfId="387" xr:uid="{00000000-0005-0000-0000-00009B000000}"/>
    <cellStyle name="Bilješka 8" xfId="60" xr:uid="{00000000-0005-0000-0000-00009C000000}"/>
    <cellStyle name="Bilješka 8 2" xfId="388" xr:uid="{00000000-0005-0000-0000-00009D000000}"/>
    <cellStyle name="Bilješka 9" xfId="61" xr:uid="{00000000-0005-0000-0000-00009E000000}"/>
    <cellStyle name="Bilješka 9 2" xfId="389" xr:uid="{00000000-0005-0000-0000-00009F000000}"/>
    <cellStyle name="Bilješka_2009_06_02_tender_jezevac_PARCELACIJA  -s formom" xfId="62" xr:uid="{00000000-0005-0000-0000-0000A0000000}"/>
    <cellStyle name="cijene" xfId="63" xr:uid="{00000000-0005-0000-0000-0000A3000000}"/>
    <cellStyle name="Comma 10" xfId="64" xr:uid="{00000000-0005-0000-0000-0000A4000000}"/>
    <cellStyle name="Comma 10 2" xfId="563" xr:uid="{00000000-0005-0000-0000-0000A5000000}"/>
    <cellStyle name="Comma 11" xfId="65" xr:uid="{00000000-0005-0000-0000-0000A6000000}"/>
    <cellStyle name="Comma 11 2" xfId="564" xr:uid="{00000000-0005-0000-0000-0000A7000000}"/>
    <cellStyle name="Comma 12" xfId="66" xr:uid="{00000000-0005-0000-0000-0000A8000000}"/>
    <cellStyle name="Comma 12 2" xfId="565" xr:uid="{00000000-0005-0000-0000-0000A9000000}"/>
    <cellStyle name="Comma 13" xfId="67" xr:uid="{00000000-0005-0000-0000-0000AA000000}"/>
    <cellStyle name="Comma 13 2" xfId="566" xr:uid="{00000000-0005-0000-0000-0000AB000000}"/>
    <cellStyle name="Comma 14" xfId="68" xr:uid="{00000000-0005-0000-0000-0000AC000000}"/>
    <cellStyle name="Comma 14 2" xfId="567" xr:uid="{00000000-0005-0000-0000-0000AD000000}"/>
    <cellStyle name="Comma 15" xfId="69" xr:uid="{00000000-0005-0000-0000-0000AE000000}"/>
    <cellStyle name="Comma 15 2" xfId="568" xr:uid="{00000000-0005-0000-0000-0000AF000000}"/>
    <cellStyle name="Comma 16" xfId="70" xr:uid="{00000000-0005-0000-0000-0000B0000000}"/>
    <cellStyle name="Comma 16 2" xfId="569" xr:uid="{00000000-0005-0000-0000-0000B1000000}"/>
    <cellStyle name="Comma 17" xfId="71" xr:uid="{00000000-0005-0000-0000-0000B2000000}"/>
    <cellStyle name="Comma 17 2" xfId="570" xr:uid="{00000000-0005-0000-0000-0000B3000000}"/>
    <cellStyle name="Comma 18" xfId="72" xr:uid="{00000000-0005-0000-0000-0000B4000000}"/>
    <cellStyle name="Comma 18 2" xfId="571" xr:uid="{00000000-0005-0000-0000-0000B5000000}"/>
    <cellStyle name="Comma 19" xfId="73" xr:uid="{00000000-0005-0000-0000-0000B6000000}"/>
    <cellStyle name="Comma 19 2" xfId="572" xr:uid="{00000000-0005-0000-0000-0000B7000000}"/>
    <cellStyle name="Comma 2" xfId="74" xr:uid="{00000000-0005-0000-0000-0000B8000000}"/>
    <cellStyle name="Comma 2 2" xfId="390" xr:uid="{00000000-0005-0000-0000-0000B9000000}"/>
    <cellStyle name="Comma 2 2 2" xfId="671" xr:uid="{00000000-0005-0000-0000-0000BA000000}"/>
    <cellStyle name="Comma 2 2 3" xfId="720" xr:uid="{00000000-0005-0000-0000-0000BB000000}"/>
    <cellStyle name="Comma 2 3" xfId="573" xr:uid="{00000000-0005-0000-0000-0000BC000000}"/>
    <cellStyle name="Comma 2 3 2" xfId="721" xr:uid="{00000000-0005-0000-0000-0000BD000000}"/>
    <cellStyle name="Comma 2 4" xfId="722" xr:uid="{00000000-0005-0000-0000-0000BE000000}"/>
    <cellStyle name="Comma 2 5" xfId="719" xr:uid="{00000000-0005-0000-0000-0000BF000000}"/>
    <cellStyle name="Comma 20" xfId="75" xr:uid="{00000000-0005-0000-0000-0000C0000000}"/>
    <cellStyle name="Comma 20 2" xfId="574" xr:uid="{00000000-0005-0000-0000-0000C1000000}"/>
    <cellStyle name="Comma 21" xfId="76" xr:uid="{00000000-0005-0000-0000-0000C2000000}"/>
    <cellStyle name="Comma 21 2" xfId="575" xr:uid="{00000000-0005-0000-0000-0000C3000000}"/>
    <cellStyle name="Comma 22" xfId="77" xr:uid="{00000000-0005-0000-0000-0000C4000000}"/>
    <cellStyle name="Comma 22 2" xfId="576" xr:uid="{00000000-0005-0000-0000-0000C5000000}"/>
    <cellStyle name="Comma 23" xfId="78" xr:uid="{00000000-0005-0000-0000-0000C6000000}"/>
    <cellStyle name="Comma 23 2" xfId="577" xr:uid="{00000000-0005-0000-0000-0000C7000000}"/>
    <cellStyle name="Comma 24" xfId="79" xr:uid="{00000000-0005-0000-0000-0000C8000000}"/>
    <cellStyle name="Comma 24 2" xfId="578" xr:uid="{00000000-0005-0000-0000-0000C9000000}"/>
    <cellStyle name="Comma 25" xfId="80" xr:uid="{00000000-0005-0000-0000-0000CA000000}"/>
    <cellStyle name="Comma 25 2" xfId="579" xr:uid="{00000000-0005-0000-0000-0000CB000000}"/>
    <cellStyle name="Comma 26" xfId="81" xr:uid="{00000000-0005-0000-0000-0000CC000000}"/>
    <cellStyle name="Comma 26 2" xfId="580" xr:uid="{00000000-0005-0000-0000-0000CD000000}"/>
    <cellStyle name="Comma 27" xfId="82" xr:uid="{00000000-0005-0000-0000-0000CE000000}"/>
    <cellStyle name="Comma 27 2" xfId="581" xr:uid="{00000000-0005-0000-0000-0000CF000000}"/>
    <cellStyle name="Comma 28" xfId="83" xr:uid="{00000000-0005-0000-0000-0000D0000000}"/>
    <cellStyle name="Comma 28 2" xfId="582" xr:uid="{00000000-0005-0000-0000-0000D1000000}"/>
    <cellStyle name="Comma 29" xfId="84" xr:uid="{00000000-0005-0000-0000-0000D2000000}"/>
    <cellStyle name="Comma 29 2" xfId="583" xr:uid="{00000000-0005-0000-0000-0000D3000000}"/>
    <cellStyle name="Comma 3" xfId="85" xr:uid="{00000000-0005-0000-0000-0000D4000000}"/>
    <cellStyle name="Comma 3 2" xfId="391" xr:uid="{00000000-0005-0000-0000-0000D5000000}"/>
    <cellStyle name="Comma 3 2 2" xfId="672" xr:uid="{00000000-0005-0000-0000-0000D6000000}"/>
    <cellStyle name="Comma 3 3" xfId="584" xr:uid="{00000000-0005-0000-0000-0000D7000000}"/>
    <cellStyle name="Comma 3 4" xfId="723" xr:uid="{00000000-0005-0000-0000-0000D8000000}"/>
    <cellStyle name="Comma 30" xfId="86" xr:uid="{00000000-0005-0000-0000-0000D9000000}"/>
    <cellStyle name="Comma 30 2" xfId="585" xr:uid="{00000000-0005-0000-0000-0000DA000000}"/>
    <cellStyle name="Comma 31" xfId="87" xr:uid="{00000000-0005-0000-0000-0000DB000000}"/>
    <cellStyle name="Comma 31 2" xfId="586" xr:uid="{00000000-0005-0000-0000-0000DC000000}"/>
    <cellStyle name="Comma 32" xfId="88" xr:uid="{00000000-0005-0000-0000-0000DD000000}"/>
    <cellStyle name="Comma 32 2" xfId="587" xr:uid="{00000000-0005-0000-0000-0000DE000000}"/>
    <cellStyle name="Comma 33" xfId="89" xr:uid="{00000000-0005-0000-0000-0000DF000000}"/>
    <cellStyle name="Comma 33 2" xfId="588" xr:uid="{00000000-0005-0000-0000-0000E0000000}"/>
    <cellStyle name="Comma 34" xfId="90" xr:uid="{00000000-0005-0000-0000-0000E1000000}"/>
    <cellStyle name="Comma 34 2" xfId="589" xr:uid="{00000000-0005-0000-0000-0000E2000000}"/>
    <cellStyle name="Comma 35" xfId="91" xr:uid="{00000000-0005-0000-0000-0000E3000000}"/>
    <cellStyle name="Comma 35 2" xfId="590" xr:uid="{00000000-0005-0000-0000-0000E4000000}"/>
    <cellStyle name="Comma 36" xfId="92" xr:uid="{00000000-0005-0000-0000-0000E5000000}"/>
    <cellStyle name="Comma 36 2" xfId="591" xr:uid="{00000000-0005-0000-0000-0000E6000000}"/>
    <cellStyle name="Comma 37" xfId="93" xr:uid="{00000000-0005-0000-0000-0000E7000000}"/>
    <cellStyle name="Comma 37 2" xfId="592" xr:uid="{00000000-0005-0000-0000-0000E8000000}"/>
    <cellStyle name="Comma 38" xfId="94" xr:uid="{00000000-0005-0000-0000-0000E9000000}"/>
    <cellStyle name="Comma 38 2" xfId="593" xr:uid="{00000000-0005-0000-0000-0000EA000000}"/>
    <cellStyle name="Comma 39" xfId="95" xr:uid="{00000000-0005-0000-0000-0000EB000000}"/>
    <cellStyle name="Comma 39 2" xfId="594" xr:uid="{00000000-0005-0000-0000-0000EC000000}"/>
    <cellStyle name="Comma 4" xfId="96" xr:uid="{00000000-0005-0000-0000-0000ED000000}"/>
    <cellStyle name="Comma 4 2" xfId="595" xr:uid="{00000000-0005-0000-0000-0000EE000000}"/>
    <cellStyle name="Comma 4 3" xfId="724" xr:uid="{00000000-0005-0000-0000-0000EF000000}"/>
    <cellStyle name="Comma 40" xfId="97" xr:uid="{00000000-0005-0000-0000-0000F0000000}"/>
    <cellStyle name="Comma 40 2" xfId="596" xr:uid="{00000000-0005-0000-0000-0000F1000000}"/>
    <cellStyle name="Comma 41" xfId="98" xr:uid="{00000000-0005-0000-0000-0000F2000000}"/>
    <cellStyle name="Comma 41 2" xfId="597" xr:uid="{00000000-0005-0000-0000-0000F3000000}"/>
    <cellStyle name="Comma 42" xfId="99" xr:uid="{00000000-0005-0000-0000-0000F4000000}"/>
    <cellStyle name="Comma 42 2" xfId="598" xr:uid="{00000000-0005-0000-0000-0000F5000000}"/>
    <cellStyle name="Comma 43" xfId="100" xr:uid="{00000000-0005-0000-0000-0000F6000000}"/>
    <cellStyle name="Comma 43 2" xfId="599" xr:uid="{00000000-0005-0000-0000-0000F7000000}"/>
    <cellStyle name="Comma 44" xfId="101" xr:uid="{00000000-0005-0000-0000-0000F8000000}"/>
    <cellStyle name="Comma 44 2" xfId="600" xr:uid="{00000000-0005-0000-0000-0000F9000000}"/>
    <cellStyle name="Comma 45" xfId="102" xr:uid="{00000000-0005-0000-0000-0000FA000000}"/>
    <cellStyle name="Comma 45 2" xfId="601" xr:uid="{00000000-0005-0000-0000-0000FB000000}"/>
    <cellStyle name="Comma 46" xfId="103" xr:uid="{00000000-0005-0000-0000-0000FC000000}"/>
    <cellStyle name="Comma 46 2" xfId="602" xr:uid="{00000000-0005-0000-0000-0000FD000000}"/>
    <cellStyle name="Comma 47" xfId="104" xr:uid="{00000000-0005-0000-0000-0000FE000000}"/>
    <cellStyle name="Comma 47 2" xfId="603" xr:uid="{00000000-0005-0000-0000-0000FF000000}"/>
    <cellStyle name="Comma 48" xfId="105" xr:uid="{00000000-0005-0000-0000-000000010000}"/>
    <cellStyle name="Comma 48 2" xfId="604" xr:uid="{00000000-0005-0000-0000-000001010000}"/>
    <cellStyle name="Comma 49" xfId="106" xr:uid="{00000000-0005-0000-0000-000002010000}"/>
    <cellStyle name="Comma 49 2" xfId="605" xr:uid="{00000000-0005-0000-0000-000003010000}"/>
    <cellStyle name="Comma 5" xfId="107" xr:uid="{00000000-0005-0000-0000-000004010000}"/>
    <cellStyle name="Comma 5 2" xfId="606" xr:uid="{00000000-0005-0000-0000-000005010000}"/>
    <cellStyle name="Comma 5 3" xfId="725" xr:uid="{00000000-0005-0000-0000-000006010000}"/>
    <cellStyle name="Comma 50" xfId="108" xr:uid="{00000000-0005-0000-0000-000007010000}"/>
    <cellStyle name="Comma 50 2" xfId="607" xr:uid="{00000000-0005-0000-0000-000008010000}"/>
    <cellStyle name="Comma 51" xfId="109" xr:uid="{00000000-0005-0000-0000-000009010000}"/>
    <cellStyle name="Comma 51 2" xfId="608" xr:uid="{00000000-0005-0000-0000-00000A010000}"/>
    <cellStyle name="Comma 52" xfId="674" xr:uid="{00000000-0005-0000-0000-00000B010000}"/>
    <cellStyle name="Comma 6" xfId="110" xr:uid="{00000000-0005-0000-0000-00000C010000}"/>
    <cellStyle name="Comma 6 2" xfId="609" xr:uid="{00000000-0005-0000-0000-00000D010000}"/>
    <cellStyle name="Comma 6 2 2" xfId="727" xr:uid="{00000000-0005-0000-0000-00000E010000}"/>
    <cellStyle name="Comma 6 3" xfId="728" xr:uid="{00000000-0005-0000-0000-00000F010000}"/>
    <cellStyle name="Comma 6 4" xfId="729" xr:uid="{00000000-0005-0000-0000-000010010000}"/>
    <cellStyle name="Comma 6 4 2" xfId="1094" xr:uid="{00000000-0005-0000-0000-000011010000}"/>
    <cellStyle name="Comma 6 4 2 2" xfId="1245" xr:uid="{00000000-0005-0000-0000-000012010000}"/>
    <cellStyle name="Comma 6 4 3" xfId="1169" xr:uid="{00000000-0005-0000-0000-000013010000}"/>
    <cellStyle name="Comma 6 5" xfId="726" xr:uid="{00000000-0005-0000-0000-000014010000}"/>
    <cellStyle name="Comma 7" xfId="111" xr:uid="{00000000-0005-0000-0000-000015010000}"/>
    <cellStyle name="Comma 7 2" xfId="610" xr:uid="{00000000-0005-0000-0000-000016010000}"/>
    <cellStyle name="Comma 7 3" xfId="730" xr:uid="{00000000-0005-0000-0000-000017010000}"/>
    <cellStyle name="Comma 8" xfId="112" xr:uid="{00000000-0005-0000-0000-000018010000}"/>
    <cellStyle name="Comma 8 2" xfId="611" xr:uid="{00000000-0005-0000-0000-000019010000}"/>
    <cellStyle name="Comma 8 2 2" xfId="732" xr:uid="{00000000-0005-0000-0000-00001A010000}"/>
    <cellStyle name="Comma 8 3" xfId="731" xr:uid="{00000000-0005-0000-0000-00001B010000}"/>
    <cellStyle name="Comma 9" xfId="113" xr:uid="{00000000-0005-0000-0000-00001C010000}"/>
    <cellStyle name="Comma 9 2" xfId="612" xr:uid="{00000000-0005-0000-0000-00001D010000}"/>
    <cellStyle name="Comma_H.KORALJ  i RUBIN - Tender troškovnik za sobe Ver 01. -24.11.05" xfId="114" xr:uid="{00000000-0005-0000-0000-00001E010000}"/>
    <cellStyle name="Currency 2" xfId="733" xr:uid="{00000000-0005-0000-0000-00001F010000}"/>
    <cellStyle name="Currency 2 2" xfId="539" xr:uid="{00000000-0005-0000-0000-000020010000}"/>
    <cellStyle name="Currency 2 2 2" xfId="1089" xr:uid="{00000000-0005-0000-0000-000021010000}"/>
    <cellStyle name="Currency 2 2 2 2" xfId="1240" xr:uid="{00000000-0005-0000-0000-000022010000}"/>
    <cellStyle name="Currency 2 2 3" xfId="1164" xr:uid="{00000000-0005-0000-0000-000023010000}"/>
    <cellStyle name="Currency 2 3" xfId="1095" xr:uid="{00000000-0005-0000-0000-000024010000}"/>
    <cellStyle name="Currency 2 3 2" xfId="1246" xr:uid="{00000000-0005-0000-0000-000025010000}"/>
    <cellStyle name="Currency 2 4" xfId="1170" xr:uid="{00000000-0005-0000-0000-000026010000}"/>
    <cellStyle name="Currency 3" xfId="734" xr:uid="{00000000-0005-0000-0000-000027010000}"/>
    <cellStyle name="Currency 4" xfId="735" xr:uid="{00000000-0005-0000-0000-000028010000}"/>
    <cellStyle name="Currency 4 2" xfId="736" xr:uid="{00000000-0005-0000-0000-000029010000}"/>
    <cellStyle name="Currency 4 2 2" xfId="737" xr:uid="{00000000-0005-0000-0000-00002A010000}"/>
    <cellStyle name="Currency 4 2 2 2" xfId="1098" xr:uid="{00000000-0005-0000-0000-00002B010000}"/>
    <cellStyle name="Currency 4 2 2 2 2" xfId="1249" xr:uid="{00000000-0005-0000-0000-00002C010000}"/>
    <cellStyle name="Currency 4 2 2 3" xfId="1173" xr:uid="{00000000-0005-0000-0000-00002D010000}"/>
    <cellStyle name="Currency 4 2 3" xfId="738" xr:uid="{00000000-0005-0000-0000-00002E010000}"/>
    <cellStyle name="Currency 4 2 3 2" xfId="1099" xr:uid="{00000000-0005-0000-0000-00002F010000}"/>
    <cellStyle name="Currency 4 2 3 2 2" xfId="1250" xr:uid="{00000000-0005-0000-0000-000030010000}"/>
    <cellStyle name="Currency 4 2 3 3" xfId="1174" xr:uid="{00000000-0005-0000-0000-000031010000}"/>
    <cellStyle name="Currency 4 2 4" xfId="739" xr:uid="{00000000-0005-0000-0000-000032010000}"/>
    <cellStyle name="Currency 4 2 4 2" xfId="1100" xr:uid="{00000000-0005-0000-0000-000033010000}"/>
    <cellStyle name="Currency 4 2 4 2 2" xfId="1251" xr:uid="{00000000-0005-0000-0000-000034010000}"/>
    <cellStyle name="Currency 4 2 4 3" xfId="1175" xr:uid="{00000000-0005-0000-0000-000035010000}"/>
    <cellStyle name="Currency 4 2 5" xfId="1097" xr:uid="{00000000-0005-0000-0000-000036010000}"/>
    <cellStyle name="Currency 4 2 5 2" xfId="1248" xr:uid="{00000000-0005-0000-0000-000037010000}"/>
    <cellStyle name="Currency 4 2 6" xfId="1172" xr:uid="{00000000-0005-0000-0000-000038010000}"/>
    <cellStyle name="Currency 4 3" xfId="1096" xr:uid="{00000000-0005-0000-0000-000039010000}"/>
    <cellStyle name="Currency 4 3 2" xfId="1247" xr:uid="{00000000-0005-0000-0000-00003A010000}"/>
    <cellStyle name="Currency 4 4" xfId="1171" xr:uid="{00000000-0005-0000-0000-00003B010000}"/>
    <cellStyle name="Currency 5" xfId="740" xr:uid="{00000000-0005-0000-0000-00003C010000}"/>
    <cellStyle name="Currency 5 2" xfId="741" xr:uid="{00000000-0005-0000-0000-00003D010000}"/>
    <cellStyle name="Currency 5 2 2" xfId="1102" xr:uid="{00000000-0005-0000-0000-00003E010000}"/>
    <cellStyle name="Currency 5 2 2 2" xfId="1253" xr:uid="{00000000-0005-0000-0000-00003F010000}"/>
    <cellStyle name="Currency 5 2 3" xfId="1177" xr:uid="{00000000-0005-0000-0000-000040010000}"/>
    <cellStyle name="Currency 5 3" xfId="742" xr:uid="{00000000-0005-0000-0000-000041010000}"/>
    <cellStyle name="Currency 5 3 2" xfId="1103" xr:uid="{00000000-0005-0000-0000-000042010000}"/>
    <cellStyle name="Currency 5 3 2 2" xfId="1254" xr:uid="{00000000-0005-0000-0000-000043010000}"/>
    <cellStyle name="Currency 5 3 3" xfId="1178" xr:uid="{00000000-0005-0000-0000-000044010000}"/>
    <cellStyle name="Currency 5 4" xfId="743" xr:uid="{00000000-0005-0000-0000-000045010000}"/>
    <cellStyle name="Currency 5 4 2" xfId="1104" xr:uid="{00000000-0005-0000-0000-000046010000}"/>
    <cellStyle name="Currency 5 4 2 2" xfId="1255" xr:uid="{00000000-0005-0000-0000-000047010000}"/>
    <cellStyle name="Currency 5 4 3" xfId="1179" xr:uid="{00000000-0005-0000-0000-000048010000}"/>
    <cellStyle name="Currency 5 5" xfId="1101" xr:uid="{00000000-0005-0000-0000-000049010000}"/>
    <cellStyle name="Currency 5 5 2" xfId="1252" xr:uid="{00000000-0005-0000-0000-00004A010000}"/>
    <cellStyle name="Currency 5 6" xfId="1176" xr:uid="{00000000-0005-0000-0000-00004B010000}"/>
    <cellStyle name="Dobro" xfId="536" xr:uid="{00000000-0005-0000-0000-00004C010000}"/>
    <cellStyle name="Dobro 2" xfId="613" xr:uid="{00000000-0005-0000-0000-00004D010000}"/>
    <cellStyle name="Eingabe" xfId="744" xr:uid="{00000000-0005-0000-0000-00004E010000}"/>
    <cellStyle name="Ergebnis" xfId="745" xr:uid="{00000000-0005-0000-0000-00004F010000}"/>
    <cellStyle name="Erklärender Text" xfId="746" xr:uid="{00000000-0005-0000-0000-000050010000}"/>
    <cellStyle name="Excel Built-in Normal" xfId="115" xr:uid="{00000000-0005-0000-0000-000051010000}"/>
    <cellStyle name="Excel Built-in Normal 2" xfId="747" xr:uid="{00000000-0005-0000-0000-000052010000}"/>
    <cellStyle name="Good 2" xfId="748" xr:uid="{00000000-0005-0000-0000-000054010000}"/>
    <cellStyle name="Gut" xfId="749" xr:uid="{00000000-0005-0000-0000-000055010000}"/>
    <cellStyle name="Isticanje1" xfId="614" builtinId="29" customBuiltin="1"/>
    <cellStyle name="Isticanje2" xfId="615" builtinId="33" customBuiltin="1"/>
    <cellStyle name="Isticanje3" xfId="616" builtinId="37" customBuiltin="1"/>
    <cellStyle name="Isticanje4" xfId="617" builtinId="41" customBuiltin="1"/>
    <cellStyle name="Isticanje5" xfId="618" builtinId="45" customBuiltin="1"/>
    <cellStyle name="Isticanje6" xfId="619" builtinId="49" customBuiltin="1"/>
    <cellStyle name="Izlaz" xfId="537" xr:uid="{00000000-0005-0000-0000-00005B010000}"/>
    <cellStyle name="Izlaz 2" xfId="620" xr:uid="{00000000-0005-0000-0000-00005C010000}"/>
    <cellStyle name="Izračun" xfId="621" builtinId="22" customBuiltin="1"/>
    <cellStyle name="kolona A" xfId="392" xr:uid="{00000000-0005-0000-0000-00005D010000}"/>
    <cellStyle name="kolona B" xfId="393" xr:uid="{00000000-0005-0000-0000-00005E010000}"/>
    <cellStyle name="kolona C" xfId="394" xr:uid="{00000000-0005-0000-0000-00005F010000}"/>
    <cellStyle name="kolona D" xfId="395" xr:uid="{00000000-0005-0000-0000-000060010000}"/>
    <cellStyle name="kolona E" xfId="396" xr:uid="{00000000-0005-0000-0000-000061010000}"/>
    <cellStyle name="kolona F" xfId="397" xr:uid="{00000000-0005-0000-0000-000062010000}"/>
    <cellStyle name="kolona G" xfId="398" xr:uid="{00000000-0005-0000-0000-000063010000}"/>
    <cellStyle name="kolona H" xfId="750" xr:uid="{00000000-0005-0000-0000-000064010000}"/>
    <cellStyle name="kolona1" xfId="116" xr:uid="{00000000-0005-0000-0000-000065010000}"/>
    <cellStyle name="kolona2" xfId="117" xr:uid="{00000000-0005-0000-0000-000066010000}"/>
    <cellStyle name="kolona3" xfId="118" xr:uid="{00000000-0005-0000-0000-000067010000}"/>
    <cellStyle name="komadi" xfId="119" xr:uid="{00000000-0005-0000-0000-000068010000}"/>
    <cellStyle name="Loše" xfId="622" builtinId="27" customBuiltin="1"/>
    <cellStyle name="merge" xfId="120" xr:uid="{00000000-0005-0000-0000-00006A010000}"/>
    <cellStyle name="merge 2" xfId="623" xr:uid="{00000000-0005-0000-0000-00006B010000}"/>
    <cellStyle name="nabrajanje" xfId="121" xr:uid="{00000000-0005-0000-0000-00006C010000}"/>
    <cellStyle name="Naslov" xfId="535" xr:uid="{00000000-0005-0000-0000-00006D010000}"/>
    <cellStyle name="Naslov 1" xfId="625" builtinId="16" customBuiltin="1"/>
    <cellStyle name="Naslov 1 1" xfId="122" xr:uid="{00000000-0005-0000-0000-00006E010000}"/>
    <cellStyle name="Naslov 2" xfId="626" builtinId="17" customBuiltin="1"/>
    <cellStyle name="Naslov 3" xfId="627" builtinId="18" customBuiltin="1"/>
    <cellStyle name="Naslov 4" xfId="628" builtinId="19" customBuiltin="1"/>
    <cellStyle name="Naslov 5" xfId="624" xr:uid="{00000000-0005-0000-0000-00006F010000}"/>
    <cellStyle name="naslov1" xfId="399" xr:uid="{00000000-0005-0000-0000-000070010000}"/>
    <cellStyle name="naslov2" xfId="400" xr:uid="{00000000-0005-0000-0000-000071010000}"/>
    <cellStyle name="naslov3" xfId="401" xr:uid="{00000000-0005-0000-0000-000072010000}"/>
    <cellStyle name="Navadno_023_10Skl-popis_OSNUTEK" xfId="402" xr:uid="{00000000-0005-0000-0000-000073010000}"/>
    <cellStyle name="Neutralno" xfId="629" builtinId="28" customBuiltin="1"/>
    <cellStyle name="Normal 10" xfId="123" xr:uid="{00000000-0005-0000-0000-000076010000}"/>
    <cellStyle name="Normal 10 2" xfId="345" xr:uid="{00000000-0005-0000-0000-000077010000}"/>
    <cellStyle name="Normal 10 3" xfId="752" xr:uid="{00000000-0005-0000-0000-000078010000}"/>
    <cellStyle name="Normal 10 3 5" xfId="357" xr:uid="{00000000-0005-0000-0000-000079010000}"/>
    <cellStyle name="Normal 10 4" xfId="753" xr:uid="{00000000-0005-0000-0000-00007A010000}"/>
    <cellStyle name="Normal 10 5" xfId="751" xr:uid="{00000000-0005-0000-0000-00007B010000}"/>
    <cellStyle name="Normal 10_Jezevac_pecenjara_concept_tender_v_2011060_1" xfId="355" xr:uid="{00000000-0005-0000-0000-00007C010000}"/>
    <cellStyle name="Normal 11" xfId="124" xr:uid="{00000000-0005-0000-0000-00007D010000}"/>
    <cellStyle name="Normal 11 2" xfId="125" xr:uid="{00000000-0005-0000-0000-00007E010000}"/>
    <cellStyle name="Normal 11 2 2" xfId="403" xr:uid="{00000000-0005-0000-0000-00007F010000}"/>
    <cellStyle name="Normal 11 3" xfId="126" xr:uid="{00000000-0005-0000-0000-000080010000}"/>
    <cellStyle name="Normal 11 3 2" xfId="404" xr:uid="{00000000-0005-0000-0000-000081010000}"/>
    <cellStyle name="Normal 11 4" xfId="127" xr:uid="{00000000-0005-0000-0000-000082010000}"/>
    <cellStyle name="Normal 11 4 2" xfId="405" xr:uid="{00000000-0005-0000-0000-000083010000}"/>
    <cellStyle name="Normal 11 5" xfId="128" xr:uid="{00000000-0005-0000-0000-000084010000}"/>
    <cellStyle name="Normal 11 5 2" xfId="406" xr:uid="{00000000-0005-0000-0000-000085010000}"/>
    <cellStyle name="Normal 11 6" xfId="353" xr:uid="{00000000-0005-0000-0000-000086010000}"/>
    <cellStyle name="Normal 11 7" xfId="754" xr:uid="{00000000-0005-0000-0000-000087010000}"/>
    <cellStyle name="Normal 11_B - Radovi" xfId="407" xr:uid="{00000000-0005-0000-0000-000088010000}"/>
    <cellStyle name="Normal 117" xfId="408" xr:uid="{00000000-0005-0000-0000-000089010000}"/>
    <cellStyle name="Normal 12" xfId="129" xr:uid="{00000000-0005-0000-0000-00008A010000}"/>
    <cellStyle name="Normal 12 2" xfId="410" xr:uid="{00000000-0005-0000-0000-00008B010000}"/>
    <cellStyle name="Normal 12 2 10" xfId="544" xr:uid="{00000000-0005-0000-0000-00008C010000}"/>
    <cellStyle name="Normal 12 3" xfId="409" xr:uid="{00000000-0005-0000-0000-00008D010000}"/>
    <cellStyle name="Normal 12 4" xfId="755" xr:uid="{00000000-0005-0000-0000-00008E010000}"/>
    <cellStyle name="Normal 12_B - Radovi" xfId="411" xr:uid="{00000000-0005-0000-0000-00008F010000}"/>
    <cellStyle name="Normal 13" xfId="130" xr:uid="{00000000-0005-0000-0000-000090010000}"/>
    <cellStyle name="Normal 13 2" xfId="413" xr:uid="{00000000-0005-0000-0000-000091010000}"/>
    <cellStyle name="Normal 13 2 2" xfId="757" xr:uid="{00000000-0005-0000-0000-000092010000}"/>
    <cellStyle name="Normal 13 2 2 2" xfId="1106" xr:uid="{00000000-0005-0000-0000-000093010000}"/>
    <cellStyle name="Normal 13 2 2 2 2" xfId="1257" xr:uid="{00000000-0005-0000-0000-000094010000}"/>
    <cellStyle name="Normal 13 2 2 3" xfId="1181" xr:uid="{00000000-0005-0000-0000-000095010000}"/>
    <cellStyle name="Normal 13 3" xfId="412" xr:uid="{00000000-0005-0000-0000-000096010000}"/>
    <cellStyle name="Normal 13 4" xfId="756" xr:uid="{00000000-0005-0000-0000-000097010000}"/>
    <cellStyle name="Normal 13 4 2" xfId="1105" xr:uid="{00000000-0005-0000-0000-000098010000}"/>
    <cellStyle name="Normal 13 4 2 2" xfId="1256" xr:uid="{00000000-0005-0000-0000-000099010000}"/>
    <cellStyle name="Normal 13 4 3" xfId="1180" xr:uid="{00000000-0005-0000-0000-00009A010000}"/>
    <cellStyle name="Normal 13_B - Radovi" xfId="414" xr:uid="{00000000-0005-0000-0000-00009B010000}"/>
    <cellStyle name="Normal 14" xfId="131" xr:uid="{00000000-0005-0000-0000-00009C010000}"/>
    <cellStyle name="Normal 14 2" xfId="132" xr:uid="{00000000-0005-0000-0000-00009D010000}"/>
    <cellStyle name="Normal 14 2 2" xfId="416" xr:uid="{00000000-0005-0000-0000-00009E010000}"/>
    <cellStyle name="Normal 14 3" xfId="133" xr:uid="{00000000-0005-0000-0000-00009F010000}"/>
    <cellStyle name="Normal 14 3 2" xfId="417" xr:uid="{00000000-0005-0000-0000-0000A0010000}"/>
    <cellStyle name="Normal 14 4" xfId="134" xr:uid="{00000000-0005-0000-0000-0000A1010000}"/>
    <cellStyle name="Normal 14 4 2" xfId="418" xr:uid="{00000000-0005-0000-0000-0000A2010000}"/>
    <cellStyle name="Normal 14 5" xfId="135" xr:uid="{00000000-0005-0000-0000-0000A3010000}"/>
    <cellStyle name="Normal 14 5 2" xfId="419" xr:uid="{00000000-0005-0000-0000-0000A4010000}"/>
    <cellStyle name="Normal 14 6" xfId="415" xr:uid="{00000000-0005-0000-0000-0000A5010000}"/>
    <cellStyle name="Normal 14_B - Radovi" xfId="420" xr:uid="{00000000-0005-0000-0000-0000A6010000}"/>
    <cellStyle name="Normal 15" xfId="136" xr:uid="{00000000-0005-0000-0000-0000A7010000}"/>
    <cellStyle name="Normal 15 2" xfId="422" xr:uid="{00000000-0005-0000-0000-0000A8010000}"/>
    <cellStyle name="Normal 15 3" xfId="421" xr:uid="{00000000-0005-0000-0000-0000A9010000}"/>
    <cellStyle name="Normal 15_B - Radovi" xfId="423" xr:uid="{00000000-0005-0000-0000-0000AA010000}"/>
    <cellStyle name="Normal 16" xfId="137" xr:uid="{00000000-0005-0000-0000-0000AB010000}"/>
    <cellStyle name="Normal 16 2" xfId="425" xr:uid="{00000000-0005-0000-0000-0000AC010000}"/>
    <cellStyle name="Normal 16 3" xfId="424" xr:uid="{00000000-0005-0000-0000-0000AD010000}"/>
    <cellStyle name="Normal 16_B - Radovi" xfId="426" xr:uid="{00000000-0005-0000-0000-0000AE010000}"/>
    <cellStyle name="Normal 17" xfId="138" xr:uid="{00000000-0005-0000-0000-0000AF010000}"/>
    <cellStyle name="Normal 17 2" xfId="428" xr:uid="{00000000-0005-0000-0000-0000B0010000}"/>
    <cellStyle name="Normal 17 3" xfId="427" xr:uid="{00000000-0005-0000-0000-0000B1010000}"/>
    <cellStyle name="Normal 17_B - Radovi" xfId="429" xr:uid="{00000000-0005-0000-0000-0000B2010000}"/>
    <cellStyle name="Normal 18" xfId="139" xr:uid="{00000000-0005-0000-0000-0000B3010000}"/>
    <cellStyle name="Normal 18 2" xfId="431" xr:uid="{00000000-0005-0000-0000-0000B4010000}"/>
    <cellStyle name="Normal 18 3" xfId="430" xr:uid="{00000000-0005-0000-0000-0000B5010000}"/>
    <cellStyle name="Normal 18_B - Radovi" xfId="432" xr:uid="{00000000-0005-0000-0000-0000B6010000}"/>
    <cellStyle name="Normal 19" xfId="140" xr:uid="{00000000-0005-0000-0000-0000B7010000}"/>
    <cellStyle name="Normal 2" xfId="141" xr:uid="{00000000-0005-0000-0000-0000B8010000}"/>
    <cellStyle name="Normal 2 10" xfId="142" xr:uid="{00000000-0005-0000-0000-0000B9010000}"/>
    <cellStyle name="Normal 2 11" xfId="143" xr:uid="{00000000-0005-0000-0000-0000BA010000}"/>
    <cellStyle name="Normal 2 12" xfId="144" xr:uid="{00000000-0005-0000-0000-0000BB010000}"/>
    <cellStyle name="Normal 2 13" xfId="145" xr:uid="{00000000-0005-0000-0000-0000BC010000}"/>
    <cellStyle name="Normal 2 14" xfId="146" xr:uid="{00000000-0005-0000-0000-0000BD010000}"/>
    <cellStyle name="Normal 2 15" xfId="147" xr:uid="{00000000-0005-0000-0000-0000BE010000}"/>
    <cellStyle name="Normal 2 16" xfId="148" xr:uid="{00000000-0005-0000-0000-0000BF010000}"/>
    <cellStyle name="Normal 2 17" xfId="149" xr:uid="{00000000-0005-0000-0000-0000C0010000}"/>
    <cellStyle name="Normal 2 17 2" xfId="433" xr:uid="{00000000-0005-0000-0000-0000C1010000}"/>
    <cellStyle name="Normal 2 18" xfId="150" xr:uid="{00000000-0005-0000-0000-0000C2010000}"/>
    <cellStyle name="Normal 2 18 2" xfId="434" xr:uid="{00000000-0005-0000-0000-0000C3010000}"/>
    <cellStyle name="Normal 2 19" xfId="151" xr:uid="{00000000-0005-0000-0000-0000C4010000}"/>
    <cellStyle name="Normal 2 19 2" xfId="435" xr:uid="{00000000-0005-0000-0000-0000C5010000}"/>
    <cellStyle name="Normal 2 2" xfId="152" xr:uid="{00000000-0005-0000-0000-0000C6010000}"/>
    <cellStyle name="Normal 2 2 2" xfId="759" xr:uid="{00000000-0005-0000-0000-0000C7010000}"/>
    <cellStyle name="Normal 2 2 3" xfId="760" xr:uid="{00000000-0005-0000-0000-0000C8010000}"/>
    <cellStyle name="Normal 2 2 4" xfId="761" xr:uid="{00000000-0005-0000-0000-0000C9010000}"/>
    <cellStyle name="Normal 2 2 5" xfId="762" xr:uid="{00000000-0005-0000-0000-0000CA010000}"/>
    <cellStyle name="Normal 2 2 6" xfId="763" xr:uid="{00000000-0005-0000-0000-0000CB010000}"/>
    <cellStyle name="Normal 2 2 7" xfId="758" xr:uid="{00000000-0005-0000-0000-0000CC010000}"/>
    <cellStyle name="Normal 2 2_123_IZ_troskovnik_rasvjeta_120320_telektra" xfId="764" xr:uid="{00000000-0005-0000-0000-0000CD010000}"/>
    <cellStyle name="Normal 2 20" xfId="153" xr:uid="{00000000-0005-0000-0000-0000CE010000}"/>
    <cellStyle name="Normal 2 20 2" xfId="436" xr:uid="{00000000-0005-0000-0000-0000CF010000}"/>
    <cellStyle name="Normal 2 21" xfId="154" xr:uid="{00000000-0005-0000-0000-0000D0010000}"/>
    <cellStyle name="Normal 2 21 2" xfId="437" xr:uid="{00000000-0005-0000-0000-0000D1010000}"/>
    <cellStyle name="Normal 2 22" xfId="155" xr:uid="{00000000-0005-0000-0000-0000D2010000}"/>
    <cellStyle name="Normal 2 22 2" xfId="438" xr:uid="{00000000-0005-0000-0000-0000D3010000}"/>
    <cellStyle name="Normal 2 23" xfId="156" xr:uid="{00000000-0005-0000-0000-0000D4010000}"/>
    <cellStyle name="Normal 2 23 2" xfId="439" xr:uid="{00000000-0005-0000-0000-0000D5010000}"/>
    <cellStyle name="Normal 2 24" xfId="157" xr:uid="{00000000-0005-0000-0000-0000D6010000}"/>
    <cellStyle name="Normal 2 24 2" xfId="440" xr:uid="{00000000-0005-0000-0000-0000D7010000}"/>
    <cellStyle name="Normal 2 25" xfId="158" xr:uid="{00000000-0005-0000-0000-0000D8010000}"/>
    <cellStyle name="Normal 2 25 2" xfId="441" xr:uid="{00000000-0005-0000-0000-0000D9010000}"/>
    <cellStyle name="Normal 2 26" xfId="159" xr:uid="{00000000-0005-0000-0000-0000DA010000}"/>
    <cellStyle name="Normal 2 26 2" xfId="442" xr:uid="{00000000-0005-0000-0000-0000DB010000}"/>
    <cellStyle name="Normal 2 27" xfId="160" xr:uid="{00000000-0005-0000-0000-0000DC010000}"/>
    <cellStyle name="Normal 2 27 2" xfId="443" xr:uid="{00000000-0005-0000-0000-0000DD010000}"/>
    <cellStyle name="Normal 2 28" xfId="161" xr:uid="{00000000-0005-0000-0000-0000DE010000}"/>
    <cellStyle name="Normal 2 28 2" xfId="444" xr:uid="{00000000-0005-0000-0000-0000DF010000}"/>
    <cellStyle name="Normal 2 29" xfId="162" xr:uid="{00000000-0005-0000-0000-0000E0010000}"/>
    <cellStyle name="Normal 2 29 2" xfId="445" xr:uid="{00000000-0005-0000-0000-0000E1010000}"/>
    <cellStyle name="Normal 2 3" xfId="163" xr:uid="{00000000-0005-0000-0000-0000E2010000}"/>
    <cellStyle name="Normal 2 3 2" xfId="765" xr:uid="{00000000-0005-0000-0000-0000E3010000}"/>
    <cellStyle name="Normal 2 30" xfId="164" xr:uid="{00000000-0005-0000-0000-0000E4010000}"/>
    <cellStyle name="Normal 2 30 2" xfId="446" xr:uid="{00000000-0005-0000-0000-0000E5010000}"/>
    <cellStyle name="Normal 2 31" xfId="165" xr:uid="{00000000-0005-0000-0000-0000E6010000}"/>
    <cellStyle name="Normal 2 31 2" xfId="447" xr:uid="{00000000-0005-0000-0000-0000E7010000}"/>
    <cellStyle name="Normal 2 32" xfId="166" xr:uid="{00000000-0005-0000-0000-0000E8010000}"/>
    <cellStyle name="Normal 2 32 2" xfId="448" xr:uid="{00000000-0005-0000-0000-0000E9010000}"/>
    <cellStyle name="Normal 2 33" xfId="167" xr:uid="{00000000-0005-0000-0000-0000EA010000}"/>
    <cellStyle name="Normal 2 33 2" xfId="449" xr:uid="{00000000-0005-0000-0000-0000EB010000}"/>
    <cellStyle name="Normal 2 34" xfId="168" xr:uid="{00000000-0005-0000-0000-0000EC010000}"/>
    <cellStyle name="Normal 2 34 2" xfId="450" xr:uid="{00000000-0005-0000-0000-0000ED010000}"/>
    <cellStyle name="Normal 2 35" xfId="169" xr:uid="{00000000-0005-0000-0000-0000EE010000}"/>
    <cellStyle name="Normal 2 35 2" xfId="451" xr:uid="{00000000-0005-0000-0000-0000EF010000}"/>
    <cellStyle name="Normal 2 36" xfId="170" xr:uid="{00000000-0005-0000-0000-0000F0010000}"/>
    <cellStyle name="Normal 2 36 2" xfId="452" xr:uid="{00000000-0005-0000-0000-0000F1010000}"/>
    <cellStyle name="Normal 2 37" xfId="171" xr:uid="{00000000-0005-0000-0000-0000F2010000}"/>
    <cellStyle name="Normal 2 37 2" xfId="453" xr:uid="{00000000-0005-0000-0000-0000F3010000}"/>
    <cellStyle name="Normal 2 38" xfId="172" xr:uid="{00000000-0005-0000-0000-0000F4010000}"/>
    <cellStyle name="Normal 2 38 2" xfId="454" xr:uid="{00000000-0005-0000-0000-0000F5010000}"/>
    <cellStyle name="Normal 2 39" xfId="173" xr:uid="{00000000-0005-0000-0000-0000F6010000}"/>
    <cellStyle name="Normal 2 39 2" xfId="455" xr:uid="{00000000-0005-0000-0000-0000F7010000}"/>
    <cellStyle name="Normal 2 4" xfId="174" xr:uid="{00000000-0005-0000-0000-0000F8010000}"/>
    <cellStyle name="Normal 2 4 2" xfId="766" xr:uid="{00000000-0005-0000-0000-0000F9010000}"/>
    <cellStyle name="Normal 2 40" xfId="175" xr:uid="{00000000-0005-0000-0000-0000FA010000}"/>
    <cellStyle name="Normal 2 40 2" xfId="456" xr:uid="{00000000-0005-0000-0000-0000FB010000}"/>
    <cellStyle name="Normal 2 41" xfId="176" xr:uid="{00000000-0005-0000-0000-0000FC010000}"/>
    <cellStyle name="Normal 2 41 2" xfId="457" xr:uid="{00000000-0005-0000-0000-0000FD010000}"/>
    <cellStyle name="Normal 2 42" xfId="177" xr:uid="{00000000-0005-0000-0000-0000FE010000}"/>
    <cellStyle name="Normal 2 43" xfId="178" xr:uid="{00000000-0005-0000-0000-0000FF010000}"/>
    <cellStyle name="Normal 2 44" xfId="179" xr:uid="{00000000-0005-0000-0000-000000020000}"/>
    <cellStyle name="Normal 2 45" xfId="180" xr:uid="{00000000-0005-0000-0000-000001020000}"/>
    <cellStyle name="Normal 2 46" xfId="181" xr:uid="{00000000-0005-0000-0000-000002020000}"/>
    <cellStyle name="Normal 2 47" xfId="182" xr:uid="{00000000-0005-0000-0000-000003020000}"/>
    <cellStyle name="Normal 2 48" xfId="183" xr:uid="{00000000-0005-0000-0000-000004020000}"/>
    <cellStyle name="Normal 2 49" xfId="184" xr:uid="{00000000-0005-0000-0000-000005020000}"/>
    <cellStyle name="Normal 2 5" xfId="185" xr:uid="{00000000-0005-0000-0000-000006020000}"/>
    <cellStyle name="Normal 2 5 2" xfId="768" xr:uid="{00000000-0005-0000-0000-000007020000}"/>
    <cellStyle name="Normal 2 5 3" xfId="769" xr:uid="{00000000-0005-0000-0000-000008020000}"/>
    <cellStyle name="Normal 2 5 4" xfId="770" xr:uid="{00000000-0005-0000-0000-000009020000}"/>
    <cellStyle name="Normal 2 5 5" xfId="767" xr:uid="{00000000-0005-0000-0000-00000A020000}"/>
    <cellStyle name="Normal 2 5_123_IZ_troskovnik_rasvjeta_120320_telektra" xfId="771" xr:uid="{00000000-0005-0000-0000-00000B020000}"/>
    <cellStyle name="Normal 2 50" xfId="186" xr:uid="{00000000-0005-0000-0000-00000C020000}"/>
    <cellStyle name="Normal 2 51" xfId="187" xr:uid="{00000000-0005-0000-0000-00000D020000}"/>
    <cellStyle name="Normal 2 52" xfId="541" xr:uid="{00000000-0005-0000-0000-00000E020000}"/>
    <cellStyle name="Normal 2 6" xfId="188" xr:uid="{00000000-0005-0000-0000-00000F020000}"/>
    <cellStyle name="Normal 2 6 2" xfId="772" xr:uid="{00000000-0005-0000-0000-000010020000}"/>
    <cellStyle name="Normal 2 6 2 2" xfId="1107" xr:uid="{00000000-0005-0000-0000-000011020000}"/>
    <cellStyle name="Normal 2 6 2 2 2" xfId="1258" xr:uid="{00000000-0005-0000-0000-000012020000}"/>
    <cellStyle name="Normal 2 6 2 3" xfId="1182" xr:uid="{00000000-0005-0000-0000-000013020000}"/>
    <cellStyle name="Normal 2 7" xfId="189" xr:uid="{00000000-0005-0000-0000-000014020000}"/>
    <cellStyle name="Normal 2 7 2" xfId="773" xr:uid="{00000000-0005-0000-0000-000015020000}"/>
    <cellStyle name="Normal 2 8" xfId="190" xr:uid="{00000000-0005-0000-0000-000016020000}"/>
    <cellStyle name="Normal 2 9" xfId="191" xr:uid="{00000000-0005-0000-0000-000017020000}"/>
    <cellStyle name="Normal 2_2009_06_03_tender_politin_PARCELACIJA - S formom" xfId="192" xr:uid="{00000000-0005-0000-0000-000018020000}"/>
    <cellStyle name="Normal 20" xfId="193" xr:uid="{00000000-0005-0000-0000-000019020000}"/>
    <cellStyle name="Normal 20 2" xfId="459" xr:uid="{00000000-0005-0000-0000-00001A020000}"/>
    <cellStyle name="Normal 20 3" xfId="458" xr:uid="{00000000-0005-0000-0000-00001B020000}"/>
    <cellStyle name="Normal 20_B - Radovi" xfId="460" xr:uid="{00000000-0005-0000-0000-00001C020000}"/>
    <cellStyle name="Normal 21" xfId="194" xr:uid="{00000000-0005-0000-0000-00001D020000}"/>
    <cellStyle name="Normal 21 2" xfId="195" xr:uid="{00000000-0005-0000-0000-00001E020000}"/>
    <cellStyle name="Normal 21 2 2" xfId="461" xr:uid="{00000000-0005-0000-0000-00001F020000}"/>
    <cellStyle name="Normal 21 3" xfId="196" xr:uid="{00000000-0005-0000-0000-000020020000}"/>
    <cellStyle name="Normal 21 3 2" xfId="462" xr:uid="{00000000-0005-0000-0000-000021020000}"/>
    <cellStyle name="Normal 21 4" xfId="197" xr:uid="{00000000-0005-0000-0000-000022020000}"/>
    <cellStyle name="Normal 21 4 2" xfId="463" xr:uid="{00000000-0005-0000-0000-000023020000}"/>
    <cellStyle name="Normal 21 5" xfId="198" xr:uid="{00000000-0005-0000-0000-000024020000}"/>
    <cellStyle name="Normal 21 5 2" xfId="464" xr:uid="{00000000-0005-0000-0000-000025020000}"/>
    <cellStyle name="Normal 21_K1213_Politin_20 mobile homes_tender_20120725" xfId="346" xr:uid="{00000000-0005-0000-0000-000026020000}"/>
    <cellStyle name="Normal 22" xfId="199" xr:uid="{00000000-0005-0000-0000-000027020000}"/>
    <cellStyle name="Normal 22 2" xfId="630" xr:uid="{00000000-0005-0000-0000-000028020000}"/>
    <cellStyle name="Normal 23" xfId="200" xr:uid="{00000000-0005-0000-0000-000029020000}"/>
    <cellStyle name="Normal 23 2" xfId="631" xr:uid="{00000000-0005-0000-0000-00002A020000}"/>
    <cellStyle name="Normal 24" xfId="201" xr:uid="{00000000-0005-0000-0000-00002B020000}"/>
    <cellStyle name="Normal 24 2" xfId="632" xr:uid="{00000000-0005-0000-0000-00002C020000}"/>
    <cellStyle name="Normal 25" xfId="202" xr:uid="{00000000-0005-0000-0000-00002D020000}"/>
    <cellStyle name="Normal 25 2" xfId="633" xr:uid="{00000000-0005-0000-0000-00002E020000}"/>
    <cellStyle name="Normal 26" xfId="203" xr:uid="{00000000-0005-0000-0000-00002F020000}"/>
    <cellStyle name="Normal 26 2" xfId="634" xr:uid="{00000000-0005-0000-0000-000030020000}"/>
    <cellStyle name="Normal 27" xfId="204" xr:uid="{00000000-0005-0000-0000-000031020000}"/>
    <cellStyle name="Normal 27 2" xfId="635" xr:uid="{00000000-0005-0000-0000-000032020000}"/>
    <cellStyle name="Normal 28" xfId="205" xr:uid="{00000000-0005-0000-0000-000033020000}"/>
    <cellStyle name="Normal 28 2" xfId="636" xr:uid="{00000000-0005-0000-0000-000034020000}"/>
    <cellStyle name="Normal 29" xfId="206" xr:uid="{00000000-0005-0000-0000-000035020000}"/>
    <cellStyle name="Normal 29 2" xfId="637" xr:uid="{00000000-0005-0000-0000-000036020000}"/>
    <cellStyle name="Normal 3" xfId="207" xr:uid="{00000000-0005-0000-0000-000037020000}"/>
    <cellStyle name="Normal 3 2" xfId="343" xr:uid="{00000000-0005-0000-0000-000038020000}"/>
    <cellStyle name="Normal 3 2 2" xfId="774" xr:uid="{00000000-0005-0000-0000-000039020000}"/>
    <cellStyle name="Normal 3 3" xfId="775" xr:uid="{00000000-0005-0000-0000-00003A020000}"/>
    <cellStyle name="Normal 3_K1213_Politin_20 mobile homes_tender_20120725" xfId="347" xr:uid="{00000000-0005-0000-0000-00003B020000}"/>
    <cellStyle name="Normal 30" xfId="208" xr:uid="{00000000-0005-0000-0000-00003C020000}"/>
    <cellStyle name="Normal 30 2" xfId="638" xr:uid="{00000000-0005-0000-0000-00003D020000}"/>
    <cellStyle name="Normal 31" xfId="209" xr:uid="{00000000-0005-0000-0000-00003E020000}"/>
    <cellStyle name="Normal 31 2" xfId="465" xr:uid="{00000000-0005-0000-0000-00003F020000}"/>
    <cellStyle name="Normal 32" xfId="210" xr:uid="{00000000-0005-0000-0000-000040020000}"/>
    <cellStyle name="Normal 32 2" xfId="466" xr:uid="{00000000-0005-0000-0000-000041020000}"/>
    <cellStyle name="Normal 33" xfId="211" xr:uid="{00000000-0005-0000-0000-000042020000}"/>
    <cellStyle name="Normal 33 2" xfId="467" xr:uid="{00000000-0005-0000-0000-000043020000}"/>
    <cellStyle name="Normal 34" xfId="212" xr:uid="{00000000-0005-0000-0000-000044020000}"/>
    <cellStyle name="Normal 34 2" xfId="468" xr:uid="{00000000-0005-0000-0000-000045020000}"/>
    <cellStyle name="Normal 35" xfId="213" xr:uid="{00000000-0005-0000-0000-000046020000}"/>
    <cellStyle name="Normal 35 2" xfId="214" xr:uid="{00000000-0005-0000-0000-000047020000}"/>
    <cellStyle name="Normal 35 2 2" xfId="470" xr:uid="{00000000-0005-0000-0000-000048020000}"/>
    <cellStyle name="Normal 35 3" xfId="215" xr:uid="{00000000-0005-0000-0000-000049020000}"/>
    <cellStyle name="Normal 35 3 2" xfId="471" xr:uid="{00000000-0005-0000-0000-00004A020000}"/>
    <cellStyle name="Normal 35 4" xfId="216" xr:uid="{00000000-0005-0000-0000-00004B020000}"/>
    <cellStyle name="Normal 35 4 2" xfId="472" xr:uid="{00000000-0005-0000-0000-00004C020000}"/>
    <cellStyle name="Normal 35 5" xfId="217" xr:uid="{00000000-0005-0000-0000-00004D020000}"/>
    <cellStyle name="Normal 35 5 2" xfId="473" xr:uid="{00000000-0005-0000-0000-00004E020000}"/>
    <cellStyle name="Normal 35 6" xfId="469" xr:uid="{00000000-0005-0000-0000-00004F020000}"/>
    <cellStyle name="Normal 35_K1213_Politin_20 mobile homes_tender_20120725" xfId="348" xr:uid="{00000000-0005-0000-0000-000050020000}"/>
    <cellStyle name="Normal 36" xfId="218" xr:uid="{00000000-0005-0000-0000-000051020000}"/>
    <cellStyle name="Normal 36 2" xfId="474" xr:uid="{00000000-0005-0000-0000-000052020000}"/>
    <cellStyle name="Normal 37" xfId="219" xr:uid="{00000000-0005-0000-0000-000053020000}"/>
    <cellStyle name="Normal 37 2" xfId="220" xr:uid="{00000000-0005-0000-0000-000054020000}"/>
    <cellStyle name="Normal 37 2 2" xfId="476" xr:uid="{00000000-0005-0000-0000-000055020000}"/>
    <cellStyle name="Normal 37 3" xfId="221" xr:uid="{00000000-0005-0000-0000-000056020000}"/>
    <cellStyle name="Normal 37 3 2" xfId="477" xr:uid="{00000000-0005-0000-0000-000057020000}"/>
    <cellStyle name="Normal 37 4" xfId="222" xr:uid="{00000000-0005-0000-0000-000058020000}"/>
    <cellStyle name="Normal 37 4 2" xfId="478" xr:uid="{00000000-0005-0000-0000-000059020000}"/>
    <cellStyle name="Normal 37 5" xfId="223" xr:uid="{00000000-0005-0000-0000-00005A020000}"/>
    <cellStyle name="Normal 37 5 2" xfId="479" xr:uid="{00000000-0005-0000-0000-00005B020000}"/>
    <cellStyle name="Normal 37 6" xfId="475" xr:uid="{00000000-0005-0000-0000-00005C020000}"/>
    <cellStyle name="Normal 37_K1213_Politin_20 mobile homes_tender_20120725" xfId="349" xr:uid="{00000000-0005-0000-0000-00005D020000}"/>
    <cellStyle name="Normal 38" xfId="224" xr:uid="{00000000-0005-0000-0000-00005E020000}"/>
    <cellStyle name="Normal 38 2" xfId="480" xr:uid="{00000000-0005-0000-0000-00005F020000}"/>
    <cellStyle name="Normal 39" xfId="225" xr:uid="{00000000-0005-0000-0000-000060020000}"/>
    <cellStyle name="Normal 39 2" xfId="481" xr:uid="{00000000-0005-0000-0000-000061020000}"/>
    <cellStyle name="Normal 4" xfId="226" xr:uid="{00000000-0005-0000-0000-000062020000}"/>
    <cellStyle name="Normal 4 10" xfId="354" xr:uid="{00000000-0005-0000-0000-000063020000}"/>
    <cellStyle name="Normal 4 2" xfId="227" xr:uid="{00000000-0005-0000-0000-000064020000}"/>
    <cellStyle name="Normal 4 2 2" xfId="482" xr:uid="{00000000-0005-0000-0000-000065020000}"/>
    <cellStyle name="Normal 4 3" xfId="228" xr:uid="{00000000-0005-0000-0000-000066020000}"/>
    <cellStyle name="Normal 4 3 2" xfId="483" xr:uid="{00000000-0005-0000-0000-000067020000}"/>
    <cellStyle name="Normal 4 4" xfId="229" xr:uid="{00000000-0005-0000-0000-000068020000}"/>
    <cellStyle name="Normal 4 4 2" xfId="484" xr:uid="{00000000-0005-0000-0000-000069020000}"/>
    <cellStyle name="Normal 4 5" xfId="230" xr:uid="{00000000-0005-0000-0000-00006A020000}"/>
    <cellStyle name="Normal 4 5 2" xfId="485" xr:uid="{00000000-0005-0000-0000-00006B020000}"/>
    <cellStyle name="Normal 4_K1213_Politin_20 mobile homes_tender_20120725" xfId="350" xr:uid="{00000000-0005-0000-0000-00006C020000}"/>
    <cellStyle name="Normal 40" xfId="231" xr:uid="{00000000-0005-0000-0000-00006D020000}"/>
    <cellStyle name="Normal 40 2" xfId="486" xr:uid="{00000000-0005-0000-0000-00006E020000}"/>
    <cellStyle name="Normal 41" xfId="232" xr:uid="{00000000-0005-0000-0000-00006F020000}"/>
    <cellStyle name="Normal 41 2" xfId="487" xr:uid="{00000000-0005-0000-0000-000070020000}"/>
    <cellStyle name="Normal 42" xfId="233" xr:uid="{00000000-0005-0000-0000-000071020000}"/>
    <cellStyle name="Normal 42 2" xfId="488" xr:uid="{00000000-0005-0000-0000-000072020000}"/>
    <cellStyle name="Normal 43" xfId="234" xr:uid="{00000000-0005-0000-0000-000073020000}"/>
    <cellStyle name="Normal 43 2" xfId="489" xr:uid="{00000000-0005-0000-0000-000074020000}"/>
    <cellStyle name="Normal 44" xfId="235" xr:uid="{00000000-0005-0000-0000-000075020000}"/>
    <cellStyle name="Normal 44 2" xfId="490" xr:uid="{00000000-0005-0000-0000-000076020000}"/>
    <cellStyle name="Normal 45" xfId="236" xr:uid="{00000000-0005-0000-0000-000077020000}"/>
    <cellStyle name="Normal 45 2" xfId="491" xr:uid="{00000000-0005-0000-0000-000078020000}"/>
    <cellStyle name="Normal 46" xfId="237" xr:uid="{00000000-0005-0000-0000-000079020000}"/>
    <cellStyle name="Normal 46 2" xfId="492" xr:uid="{00000000-0005-0000-0000-00007A020000}"/>
    <cellStyle name="Normal 47" xfId="238" xr:uid="{00000000-0005-0000-0000-00007B020000}"/>
    <cellStyle name="Normal 47 2" xfId="493" xr:uid="{00000000-0005-0000-0000-00007C020000}"/>
    <cellStyle name="Normal 48" xfId="239" xr:uid="{00000000-0005-0000-0000-00007D020000}"/>
    <cellStyle name="Normal 48 2" xfId="494" xr:uid="{00000000-0005-0000-0000-00007E020000}"/>
    <cellStyle name="Normal 49" xfId="240" xr:uid="{00000000-0005-0000-0000-00007F020000}"/>
    <cellStyle name="Normal 49 2" xfId="495" xr:uid="{00000000-0005-0000-0000-000080020000}"/>
    <cellStyle name="Normal 5" xfId="241" xr:uid="{00000000-0005-0000-0000-000081020000}"/>
    <cellStyle name="Normal 5 2" xfId="496" xr:uid="{00000000-0005-0000-0000-000082020000}"/>
    <cellStyle name="Normal 50" xfId="242" xr:uid="{00000000-0005-0000-0000-000083020000}"/>
    <cellStyle name="Normal 50 2" xfId="497" xr:uid="{00000000-0005-0000-0000-000084020000}"/>
    <cellStyle name="Normal 51" xfId="243" xr:uid="{00000000-0005-0000-0000-000085020000}"/>
    <cellStyle name="Normal 51 2" xfId="498" xr:uid="{00000000-0005-0000-0000-000086020000}"/>
    <cellStyle name="Normal 52" xfId="244" xr:uid="{00000000-0005-0000-0000-000087020000}"/>
    <cellStyle name="Normal 52 2" xfId="499" xr:uid="{00000000-0005-0000-0000-000088020000}"/>
    <cellStyle name="Normal 53" xfId="245" xr:uid="{00000000-0005-0000-0000-000089020000}"/>
    <cellStyle name="Normal 53 2" xfId="500" xr:uid="{00000000-0005-0000-0000-00008A020000}"/>
    <cellStyle name="Normal 54" xfId="246" xr:uid="{00000000-0005-0000-0000-00008B020000}"/>
    <cellStyle name="Normal 54 2" xfId="501" xr:uid="{00000000-0005-0000-0000-00008C020000}"/>
    <cellStyle name="Normal 55" xfId="247" xr:uid="{00000000-0005-0000-0000-00008D020000}"/>
    <cellStyle name="Normal 55 2" xfId="502" xr:uid="{00000000-0005-0000-0000-00008E020000}"/>
    <cellStyle name="Normal 56" xfId="248" xr:uid="{00000000-0005-0000-0000-00008F020000}"/>
    <cellStyle name="Normal 56 2" xfId="503" xr:uid="{00000000-0005-0000-0000-000090020000}"/>
    <cellStyle name="Normal 57" xfId="540" xr:uid="{00000000-0005-0000-0000-000091020000}"/>
    <cellStyle name="Normal 57 2" xfId="1090" xr:uid="{00000000-0005-0000-0000-000092020000}"/>
    <cellStyle name="Normal 57 2 2" xfId="1241" xr:uid="{00000000-0005-0000-0000-000093020000}"/>
    <cellStyle name="Normal 57 3" xfId="1165" xr:uid="{00000000-0005-0000-0000-000094020000}"/>
    <cellStyle name="Normal 58" xfId="341" xr:uid="{00000000-0005-0000-0000-000095020000}"/>
    <cellStyle name="Normal 58 2" xfId="342" xr:uid="{00000000-0005-0000-0000-000096020000}"/>
    <cellStyle name="Normal 58 3" xfId="504" xr:uid="{00000000-0005-0000-0000-000097020000}"/>
    <cellStyle name="Normal 58 3 2" xfId="673" xr:uid="{00000000-0005-0000-0000-000098020000}"/>
    <cellStyle name="Normal 58 3 2 2" xfId="1093" xr:uid="{00000000-0005-0000-0000-000099020000}"/>
    <cellStyle name="Normal 58 3 2 2 2" xfId="1244" xr:uid="{00000000-0005-0000-0000-00009A020000}"/>
    <cellStyle name="Normal 58 3 2 3" xfId="1168" xr:uid="{00000000-0005-0000-0000-00009B020000}"/>
    <cellStyle name="Normal 58 3 3" xfId="1088" xr:uid="{00000000-0005-0000-0000-00009C020000}"/>
    <cellStyle name="Normal 58 3 3 2" xfId="1239" xr:uid="{00000000-0005-0000-0000-00009D020000}"/>
    <cellStyle name="Normal 58 3 4" xfId="1163" xr:uid="{00000000-0005-0000-0000-00009E020000}"/>
    <cellStyle name="Normal 58_K1213_Politin_20 mobile homes_tender_20120725" xfId="351" xr:uid="{00000000-0005-0000-0000-00009F020000}"/>
    <cellStyle name="Normal 59" xfId="1085" xr:uid="{00000000-0005-0000-0000-0000A0020000}"/>
    <cellStyle name="Normal 59 2" xfId="1162" xr:uid="{00000000-0005-0000-0000-0000A1020000}"/>
    <cellStyle name="Normal 59 2 2" xfId="1313" xr:uid="{00000000-0005-0000-0000-0000A2020000}"/>
    <cellStyle name="Normal 59 3" xfId="1237" xr:uid="{00000000-0005-0000-0000-0000A3020000}"/>
    <cellStyle name="Normal 6" xfId="249" xr:uid="{00000000-0005-0000-0000-0000A4020000}"/>
    <cellStyle name="Normal 6 2" xfId="506" xr:uid="{00000000-0005-0000-0000-0000A5020000}"/>
    <cellStyle name="Normal 6 2 2" xfId="776" xr:uid="{00000000-0005-0000-0000-0000A6020000}"/>
    <cellStyle name="Normal 6 3" xfId="505" xr:uid="{00000000-0005-0000-0000-0000A7020000}"/>
    <cellStyle name="Normal 60" xfId="1086" xr:uid="{00000000-0005-0000-0000-0000A8020000}"/>
    <cellStyle name="Normal 60 2" xfId="1238" xr:uid="{00000000-0005-0000-0000-0000A9020000}"/>
    <cellStyle name="Normal 61" xfId="1087" xr:uid="{00000000-0005-0000-0000-0000AA020000}"/>
    <cellStyle name="Normal 67" xfId="507" xr:uid="{00000000-0005-0000-0000-0000AB020000}"/>
    <cellStyle name="Normal 7" xfId="250" xr:uid="{00000000-0005-0000-0000-0000AC020000}"/>
    <cellStyle name="Normal 7 10" xfId="251" xr:uid="{00000000-0005-0000-0000-0000AD020000}"/>
    <cellStyle name="Normal 7 10 2" xfId="508" xr:uid="{00000000-0005-0000-0000-0000AE020000}"/>
    <cellStyle name="Normal 7 11" xfId="252" xr:uid="{00000000-0005-0000-0000-0000AF020000}"/>
    <cellStyle name="Normal 7 11 2" xfId="509" xr:uid="{00000000-0005-0000-0000-0000B0020000}"/>
    <cellStyle name="Normal 7 12" xfId="253" xr:uid="{00000000-0005-0000-0000-0000B1020000}"/>
    <cellStyle name="Normal 7 12 2" xfId="510" xr:uid="{00000000-0005-0000-0000-0000B2020000}"/>
    <cellStyle name="Normal 7 13" xfId="254" xr:uid="{00000000-0005-0000-0000-0000B3020000}"/>
    <cellStyle name="Normal 7 13 2" xfId="511" xr:uid="{00000000-0005-0000-0000-0000B4020000}"/>
    <cellStyle name="Normal 7 14" xfId="255" xr:uid="{00000000-0005-0000-0000-0000B5020000}"/>
    <cellStyle name="Normal 7 14 2" xfId="512" xr:uid="{00000000-0005-0000-0000-0000B6020000}"/>
    <cellStyle name="Normal 7 15" xfId="256" xr:uid="{00000000-0005-0000-0000-0000B7020000}"/>
    <cellStyle name="Normal 7 15 2" xfId="513" xr:uid="{00000000-0005-0000-0000-0000B8020000}"/>
    <cellStyle name="Normal 7 16" xfId="257" xr:uid="{00000000-0005-0000-0000-0000B9020000}"/>
    <cellStyle name="Normal 7 16 2" xfId="514" xr:uid="{00000000-0005-0000-0000-0000BA020000}"/>
    <cellStyle name="Normal 7 2" xfId="258" xr:uid="{00000000-0005-0000-0000-0000BB020000}"/>
    <cellStyle name="Normal 7 2 2" xfId="515" xr:uid="{00000000-0005-0000-0000-0000BC020000}"/>
    <cellStyle name="Normal 7 3" xfId="259" xr:uid="{00000000-0005-0000-0000-0000BD020000}"/>
    <cellStyle name="Normal 7 3 2" xfId="516" xr:uid="{00000000-0005-0000-0000-0000BE020000}"/>
    <cellStyle name="Normal 7 4" xfId="260" xr:uid="{00000000-0005-0000-0000-0000BF020000}"/>
    <cellStyle name="Normal 7 4 2" xfId="517" xr:uid="{00000000-0005-0000-0000-0000C0020000}"/>
    <cellStyle name="Normal 7 5" xfId="261" xr:uid="{00000000-0005-0000-0000-0000C1020000}"/>
    <cellStyle name="Normal 7 5 2" xfId="518" xr:uid="{00000000-0005-0000-0000-0000C2020000}"/>
    <cellStyle name="Normal 7 6" xfId="262" xr:uid="{00000000-0005-0000-0000-0000C3020000}"/>
    <cellStyle name="Normal 7 6 2" xfId="519" xr:uid="{00000000-0005-0000-0000-0000C4020000}"/>
    <cellStyle name="Normal 7 7" xfId="263" xr:uid="{00000000-0005-0000-0000-0000C5020000}"/>
    <cellStyle name="Normal 7 7 2" xfId="520" xr:uid="{00000000-0005-0000-0000-0000C6020000}"/>
    <cellStyle name="Normal 7 8" xfId="264" xr:uid="{00000000-0005-0000-0000-0000C7020000}"/>
    <cellStyle name="Normal 7 8 2" xfId="521" xr:uid="{00000000-0005-0000-0000-0000C8020000}"/>
    <cellStyle name="Normal 7 9" xfId="265" xr:uid="{00000000-0005-0000-0000-0000C9020000}"/>
    <cellStyle name="Normal 7 9 2" xfId="522" xr:uid="{00000000-0005-0000-0000-0000CA020000}"/>
    <cellStyle name="Normal 7_2009_06_03_tender_politin_PARCELACIJA - S formom" xfId="266" xr:uid="{00000000-0005-0000-0000-0000CB020000}"/>
    <cellStyle name="Normal 8" xfId="267" xr:uid="{00000000-0005-0000-0000-0000CC020000}"/>
    <cellStyle name="Normal 8 2" xfId="639" xr:uid="{00000000-0005-0000-0000-0000CD020000}"/>
    <cellStyle name="Normal 9" xfId="268" xr:uid="{00000000-0005-0000-0000-0000CE020000}"/>
    <cellStyle name="Normal 9 2" xfId="344" xr:uid="{00000000-0005-0000-0000-0000CF020000}"/>
    <cellStyle name="Normal 9_K1213_Politin_20 mobile homes_tender_20120725" xfId="352" xr:uid="{00000000-0005-0000-0000-0000D0020000}"/>
    <cellStyle name="Normal 98" xfId="356" xr:uid="{00000000-0005-0000-0000-0000D1020000}"/>
    <cellStyle name="Normal_H.KORALJ - Klimatizacija soba - Tender troškovnik STROJARSTVO - protect" xfId="269" xr:uid="{00000000-0005-0000-0000-0000D2020000}"/>
    <cellStyle name="Normal_uvjeti_uz_troškovnik" xfId="675" xr:uid="{00000000-0005-0000-0000-0000D3020000}"/>
    <cellStyle name="Normal1" xfId="270" xr:uid="{00000000-0005-0000-0000-0000D4020000}"/>
    <cellStyle name="Normal1 2" xfId="523" xr:uid="{00000000-0005-0000-0000-0000D5020000}"/>
    <cellStyle name="Normal1_B - Radovi" xfId="524" xr:uid="{00000000-0005-0000-0000-0000D6020000}"/>
    <cellStyle name="Normal2" xfId="525" xr:uid="{00000000-0005-0000-0000-0000D7020000}"/>
    <cellStyle name="Normal3" xfId="271" xr:uid="{00000000-0005-0000-0000-0000D8020000}"/>
    <cellStyle name="Normalno" xfId="0" builtinId="0"/>
    <cellStyle name="Normalno 2" xfId="526" xr:uid="{00000000-0005-0000-0000-0000D9020000}"/>
    <cellStyle name="Normalno 3" xfId="1315" xr:uid="{00000000-0005-0000-0000-0000DA020000}"/>
    <cellStyle name="Normalno 9 2 3" xfId="1314" xr:uid="{00000000-0005-0000-0000-0000DB020000}"/>
    <cellStyle name="Note 2" xfId="543" xr:uid="{00000000-0005-0000-0000-0000DC020000}"/>
    <cellStyle name="Note 2 2" xfId="777" xr:uid="{00000000-0005-0000-0000-0000DD020000}"/>
    <cellStyle name="Note 2 3" xfId="1092" xr:uid="{00000000-0005-0000-0000-0000DE020000}"/>
    <cellStyle name="Note 2 3 2" xfId="1243" xr:uid="{00000000-0005-0000-0000-0000DF020000}"/>
    <cellStyle name="Note 2 4" xfId="1167" xr:uid="{00000000-0005-0000-0000-0000E0020000}"/>
    <cellStyle name="Note 3" xfId="778" xr:uid="{00000000-0005-0000-0000-0000E1020000}"/>
    <cellStyle name="Notiz" xfId="779" xr:uid="{00000000-0005-0000-0000-0000E2020000}"/>
    <cellStyle name="Notiz 2" xfId="780" xr:uid="{00000000-0005-0000-0000-0000E3020000}"/>
    <cellStyle name="Notiz 3" xfId="781" xr:uid="{00000000-0005-0000-0000-0000E4020000}"/>
    <cellStyle name="Notiz 4" xfId="782" xr:uid="{00000000-0005-0000-0000-0000E5020000}"/>
    <cellStyle name="Notiz 4 2" xfId="783" xr:uid="{00000000-0005-0000-0000-0000E6020000}"/>
    <cellStyle name="Notiz 4 3" xfId="784" xr:uid="{00000000-0005-0000-0000-0000E7020000}"/>
    <cellStyle name="Notiz 4 4" xfId="785" xr:uid="{00000000-0005-0000-0000-0000E8020000}"/>
    <cellStyle name="Obično 10" xfId="272" xr:uid="{00000000-0005-0000-0000-0000E9020000}"/>
    <cellStyle name="Obično 10 2" xfId="787" xr:uid="{00000000-0005-0000-0000-0000EA020000}"/>
    <cellStyle name="Obično 10 3" xfId="788" xr:uid="{00000000-0005-0000-0000-0000EB020000}"/>
    <cellStyle name="Obično 10 4" xfId="786" xr:uid="{00000000-0005-0000-0000-0000EC020000}"/>
    <cellStyle name="Obično 11" xfId="273" xr:uid="{00000000-0005-0000-0000-0000ED020000}"/>
    <cellStyle name="Obično 11 2" xfId="789" xr:uid="{00000000-0005-0000-0000-0000EE020000}"/>
    <cellStyle name="Obično 12" xfId="274" xr:uid="{00000000-0005-0000-0000-0000EF020000}"/>
    <cellStyle name="Obično 12 2" xfId="790" xr:uid="{00000000-0005-0000-0000-0000F0020000}"/>
    <cellStyle name="Obično 13" xfId="275" xr:uid="{00000000-0005-0000-0000-0000F1020000}"/>
    <cellStyle name="Obično 13 2" xfId="791" xr:uid="{00000000-0005-0000-0000-0000F2020000}"/>
    <cellStyle name="Obično 14" xfId="276" xr:uid="{00000000-0005-0000-0000-0000F3020000}"/>
    <cellStyle name="Obično 14 2" xfId="792" xr:uid="{00000000-0005-0000-0000-0000F4020000}"/>
    <cellStyle name="Obično 15" xfId="277" xr:uid="{00000000-0005-0000-0000-0000F5020000}"/>
    <cellStyle name="Obično 15 2" xfId="793" xr:uid="{00000000-0005-0000-0000-0000F6020000}"/>
    <cellStyle name="Obično 16" xfId="278" xr:uid="{00000000-0005-0000-0000-0000F7020000}"/>
    <cellStyle name="Obično 16 2" xfId="794" xr:uid="{00000000-0005-0000-0000-0000F8020000}"/>
    <cellStyle name="Obično 17" xfId="676" xr:uid="{00000000-0005-0000-0000-0000F9020000}"/>
    <cellStyle name="Obično 17 2" xfId="796" xr:uid="{00000000-0005-0000-0000-0000FA020000}"/>
    <cellStyle name="Obično 17 3" xfId="795" xr:uid="{00000000-0005-0000-0000-0000FB020000}"/>
    <cellStyle name="Obično 18" xfId="797" xr:uid="{00000000-0005-0000-0000-0000FC020000}"/>
    <cellStyle name="Obično 2" xfId="279" xr:uid="{00000000-0005-0000-0000-0000FD020000}"/>
    <cellStyle name="Obično 2 10" xfId="799" xr:uid="{00000000-0005-0000-0000-0000FE020000}"/>
    <cellStyle name="Obično 2 11" xfId="800" xr:uid="{00000000-0005-0000-0000-0000FF020000}"/>
    <cellStyle name="Obično 2 12" xfId="801" xr:uid="{00000000-0005-0000-0000-000000030000}"/>
    <cellStyle name="Obično 2 13" xfId="802" xr:uid="{00000000-0005-0000-0000-000001030000}"/>
    <cellStyle name="Obično 2 14" xfId="803" xr:uid="{00000000-0005-0000-0000-000002030000}"/>
    <cellStyle name="Obično 2 15" xfId="804" xr:uid="{00000000-0005-0000-0000-000003030000}"/>
    <cellStyle name="Obično 2 16" xfId="805" xr:uid="{00000000-0005-0000-0000-000004030000}"/>
    <cellStyle name="Obično 2 17" xfId="806" xr:uid="{00000000-0005-0000-0000-000005030000}"/>
    <cellStyle name="Obično 2 18" xfId="807" xr:uid="{00000000-0005-0000-0000-000006030000}"/>
    <cellStyle name="Obično 2 19" xfId="808" xr:uid="{00000000-0005-0000-0000-000007030000}"/>
    <cellStyle name="Obično 2 2" xfId="527" xr:uid="{00000000-0005-0000-0000-000008030000}"/>
    <cellStyle name="Obično 2 2 10" xfId="810" xr:uid="{00000000-0005-0000-0000-000009030000}"/>
    <cellStyle name="Obično 2 2 10 2" xfId="811" xr:uid="{00000000-0005-0000-0000-00000A030000}"/>
    <cellStyle name="Obično 2 2 10 3" xfId="812" xr:uid="{00000000-0005-0000-0000-00000B030000}"/>
    <cellStyle name="Obično 2 2 11" xfId="813" xr:uid="{00000000-0005-0000-0000-00000C030000}"/>
    <cellStyle name="Obično 2 2 11 2" xfId="814" xr:uid="{00000000-0005-0000-0000-00000D030000}"/>
    <cellStyle name="Obično 2 2 11 3" xfId="815" xr:uid="{00000000-0005-0000-0000-00000E030000}"/>
    <cellStyle name="Obično 2 2 12" xfId="816" xr:uid="{00000000-0005-0000-0000-00000F030000}"/>
    <cellStyle name="Obično 2 2 12 2" xfId="817" xr:uid="{00000000-0005-0000-0000-000010030000}"/>
    <cellStyle name="Obično 2 2 12 3" xfId="818" xr:uid="{00000000-0005-0000-0000-000011030000}"/>
    <cellStyle name="Obično 2 2 13" xfId="819" xr:uid="{00000000-0005-0000-0000-000012030000}"/>
    <cellStyle name="Obično 2 2 13 2" xfId="820" xr:uid="{00000000-0005-0000-0000-000013030000}"/>
    <cellStyle name="Obično 2 2 13 3" xfId="821" xr:uid="{00000000-0005-0000-0000-000014030000}"/>
    <cellStyle name="Obično 2 2 14" xfId="822" xr:uid="{00000000-0005-0000-0000-000015030000}"/>
    <cellStyle name="Obično 2 2 14 2" xfId="823" xr:uid="{00000000-0005-0000-0000-000016030000}"/>
    <cellStyle name="Obično 2 2 14 3" xfId="824" xr:uid="{00000000-0005-0000-0000-000017030000}"/>
    <cellStyle name="Obično 2 2 15" xfId="825" xr:uid="{00000000-0005-0000-0000-000018030000}"/>
    <cellStyle name="Obično 2 2 15 2" xfId="826" xr:uid="{00000000-0005-0000-0000-000019030000}"/>
    <cellStyle name="Obično 2 2 15 3" xfId="827" xr:uid="{00000000-0005-0000-0000-00001A030000}"/>
    <cellStyle name="Obično 2 2 16" xfId="828" xr:uid="{00000000-0005-0000-0000-00001B030000}"/>
    <cellStyle name="Obično 2 2 16 2" xfId="829" xr:uid="{00000000-0005-0000-0000-00001C030000}"/>
    <cellStyle name="Obično 2 2 16 3" xfId="830" xr:uid="{00000000-0005-0000-0000-00001D030000}"/>
    <cellStyle name="Obično 2 2 17" xfId="831" xr:uid="{00000000-0005-0000-0000-00001E030000}"/>
    <cellStyle name="Obično 2 2 17 2" xfId="832" xr:uid="{00000000-0005-0000-0000-00001F030000}"/>
    <cellStyle name="Obično 2 2 17 3" xfId="833" xr:uid="{00000000-0005-0000-0000-000020030000}"/>
    <cellStyle name="Obično 2 2 18" xfId="834" xr:uid="{00000000-0005-0000-0000-000021030000}"/>
    <cellStyle name="Obično 2 2 18 2" xfId="835" xr:uid="{00000000-0005-0000-0000-000022030000}"/>
    <cellStyle name="Obično 2 2 18 3" xfId="836" xr:uid="{00000000-0005-0000-0000-000023030000}"/>
    <cellStyle name="Obično 2 2 19" xfId="837" xr:uid="{00000000-0005-0000-0000-000024030000}"/>
    <cellStyle name="Obično 2 2 19 2" xfId="838" xr:uid="{00000000-0005-0000-0000-000025030000}"/>
    <cellStyle name="Obično 2 2 19 3" xfId="839" xr:uid="{00000000-0005-0000-0000-000026030000}"/>
    <cellStyle name="Obično 2 2 2" xfId="840" xr:uid="{00000000-0005-0000-0000-000027030000}"/>
    <cellStyle name="Obično 2 2 2 10" xfId="841" xr:uid="{00000000-0005-0000-0000-000028030000}"/>
    <cellStyle name="Obično 2 2 2 11" xfId="842" xr:uid="{00000000-0005-0000-0000-000029030000}"/>
    <cellStyle name="Obično 2 2 2 12" xfId="843" xr:uid="{00000000-0005-0000-0000-00002A030000}"/>
    <cellStyle name="Obično 2 2 2 13" xfId="844" xr:uid="{00000000-0005-0000-0000-00002B030000}"/>
    <cellStyle name="Obično 2 2 2 14" xfId="845" xr:uid="{00000000-0005-0000-0000-00002C030000}"/>
    <cellStyle name="Obično 2 2 2 15" xfId="846" xr:uid="{00000000-0005-0000-0000-00002D030000}"/>
    <cellStyle name="Obično 2 2 2 16" xfId="847" xr:uid="{00000000-0005-0000-0000-00002E030000}"/>
    <cellStyle name="Obično 2 2 2 17" xfId="848" xr:uid="{00000000-0005-0000-0000-00002F030000}"/>
    <cellStyle name="Obično 2 2 2 18" xfId="849" xr:uid="{00000000-0005-0000-0000-000030030000}"/>
    <cellStyle name="Obično 2 2 2 2" xfId="850" xr:uid="{00000000-0005-0000-0000-000031030000}"/>
    <cellStyle name="Obično 2 2 2 2 10" xfId="851" xr:uid="{00000000-0005-0000-0000-000032030000}"/>
    <cellStyle name="Obično 2 2 2 2 10 2" xfId="852" xr:uid="{00000000-0005-0000-0000-000033030000}"/>
    <cellStyle name="Obično 2 2 2 2 10 3" xfId="853" xr:uid="{00000000-0005-0000-0000-000034030000}"/>
    <cellStyle name="Obično 2 2 2 2 11" xfId="854" xr:uid="{00000000-0005-0000-0000-000035030000}"/>
    <cellStyle name="Obično 2 2 2 2 11 2" xfId="855" xr:uid="{00000000-0005-0000-0000-000036030000}"/>
    <cellStyle name="Obično 2 2 2 2 11 3" xfId="856" xr:uid="{00000000-0005-0000-0000-000037030000}"/>
    <cellStyle name="Obično 2 2 2 2 12" xfId="857" xr:uid="{00000000-0005-0000-0000-000038030000}"/>
    <cellStyle name="Obično 2 2 2 2 12 2" xfId="858" xr:uid="{00000000-0005-0000-0000-000039030000}"/>
    <cellStyle name="Obično 2 2 2 2 12 3" xfId="859" xr:uid="{00000000-0005-0000-0000-00003A030000}"/>
    <cellStyle name="Obično 2 2 2 2 13" xfId="860" xr:uid="{00000000-0005-0000-0000-00003B030000}"/>
    <cellStyle name="Obično 2 2 2 2 13 2" xfId="861" xr:uid="{00000000-0005-0000-0000-00003C030000}"/>
    <cellStyle name="Obično 2 2 2 2 13 3" xfId="862" xr:uid="{00000000-0005-0000-0000-00003D030000}"/>
    <cellStyle name="Obično 2 2 2 2 14" xfId="863" xr:uid="{00000000-0005-0000-0000-00003E030000}"/>
    <cellStyle name="Obično 2 2 2 2 14 2" xfId="864" xr:uid="{00000000-0005-0000-0000-00003F030000}"/>
    <cellStyle name="Obično 2 2 2 2 14 3" xfId="865" xr:uid="{00000000-0005-0000-0000-000040030000}"/>
    <cellStyle name="Obično 2 2 2 2 15" xfId="866" xr:uid="{00000000-0005-0000-0000-000041030000}"/>
    <cellStyle name="Obično 2 2 2 2 15 2" xfId="867" xr:uid="{00000000-0005-0000-0000-000042030000}"/>
    <cellStyle name="Obično 2 2 2 2 15 3" xfId="868" xr:uid="{00000000-0005-0000-0000-000043030000}"/>
    <cellStyle name="Obično 2 2 2 2 16" xfId="869" xr:uid="{00000000-0005-0000-0000-000044030000}"/>
    <cellStyle name="Obično 2 2 2 2 2" xfId="870" xr:uid="{00000000-0005-0000-0000-000045030000}"/>
    <cellStyle name="Obično 2 2 2 2 2 2" xfId="871" xr:uid="{00000000-0005-0000-0000-000046030000}"/>
    <cellStyle name="Obično 2 2 2 2 2 3" xfId="872" xr:uid="{00000000-0005-0000-0000-000047030000}"/>
    <cellStyle name="Obično 2 2 2 2 3" xfId="873" xr:uid="{00000000-0005-0000-0000-000048030000}"/>
    <cellStyle name="Obično 2 2 2 2 3 2" xfId="874" xr:uid="{00000000-0005-0000-0000-000049030000}"/>
    <cellStyle name="Obično 2 2 2 2 3 3" xfId="875" xr:uid="{00000000-0005-0000-0000-00004A030000}"/>
    <cellStyle name="Obično 2 2 2 2 4" xfId="876" xr:uid="{00000000-0005-0000-0000-00004B030000}"/>
    <cellStyle name="Obično 2 2 2 2 4 2" xfId="877" xr:uid="{00000000-0005-0000-0000-00004C030000}"/>
    <cellStyle name="Obično 2 2 2 2 4 3" xfId="878" xr:uid="{00000000-0005-0000-0000-00004D030000}"/>
    <cellStyle name="Obično 2 2 2 2 5" xfId="879" xr:uid="{00000000-0005-0000-0000-00004E030000}"/>
    <cellStyle name="Obično 2 2 2 2 5 2" xfId="880" xr:uid="{00000000-0005-0000-0000-00004F030000}"/>
    <cellStyle name="Obično 2 2 2 2 5 3" xfId="881" xr:uid="{00000000-0005-0000-0000-000050030000}"/>
    <cellStyle name="Obično 2 2 2 2 6" xfId="882" xr:uid="{00000000-0005-0000-0000-000051030000}"/>
    <cellStyle name="Obično 2 2 2 2 6 2" xfId="883" xr:uid="{00000000-0005-0000-0000-000052030000}"/>
    <cellStyle name="Obično 2 2 2 2 6 3" xfId="884" xr:uid="{00000000-0005-0000-0000-000053030000}"/>
    <cellStyle name="Obično 2 2 2 2 7" xfId="885" xr:uid="{00000000-0005-0000-0000-000054030000}"/>
    <cellStyle name="Obično 2 2 2 2 7 2" xfId="886" xr:uid="{00000000-0005-0000-0000-000055030000}"/>
    <cellStyle name="Obično 2 2 2 2 7 3" xfId="887" xr:uid="{00000000-0005-0000-0000-000056030000}"/>
    <cellStyle name="Obično 2 2 2 2 8" xfId="888" xr:uid="{00000000-0005-0000-0000-000057030000}"/>
    <cellStyle name="Obično 2 2 2 2 8 2" xfId="889" xr:uid="{00000000-0005-0000-0000-000058030000}"/>
    <cellStyle name="Obično 2 2 2 2 8 3" xfId="890" xr:uid="{00000000-0005-0000-0000-000059030000}"/>
    <cellStyle name="Obično 2 2 2 2 9" xfId="891" xr:uid="{00000000-0005-0000-0000-00005A030000}"/>
    <cellStyle name="Obično 2 2 2 2 9 2" xfId="892" xr:uid="{00000000-0005-0000-0000-00005B030000}"/>
    <cellStyle name="Obično 2 2 2 2 9 3" xfId="893" xr:uid="{00000000-0005-0000-0000-00005C030000}"/>
    <cellStyle name="Obično 2 2 2 3" xfId="894" xr:uid="{00000000-0005-0000-0000-00005D030000}"/>
    <cellStyle name="Obično 2 2 2 3 2" xfId="895" xr:uid="{00000000-0005-0000-0000-00005E030000}"/>
    <cellStyle name="Obično 2 2 2 3 3" xfId="896" xr:uid="{00000000-0005-0000-0000-00005F030000}"/>
    <cellStyle name="Obično 2 2 2 4" xfId="897" xr:uid="{00000000-0005-0000-0000-000060030000}"/>
    <cellStyle name="Obično 2 2 2 5" xfId="898" xr:uid="{00000000-0005-0000-0000-000061030000}"/>
    <cellStyle name="Obično 2 2 2 6" xfId="899" xr:uid="{00000000-0005-0000-0000-000062030000}"/>
    <cellStyle name="Obično 2 2 2 7" xfId="900" xr:uid="{00000000-0005-0000-0000-000063030000}"/>
    <cellStyle name="Obično 2 2 2 8" xfId="901" xr:uid="{00000000-0005-0000-0000-000064030000}"/>
    <cellStyle name="Obično 2 2 2 9" xfId="902" xr:uid="{00000000-0005-0000-0000-000065030000}"/>
    <cellStyle name="Obično 2 2 20" xfId="903" xr:uid="{00000000-0005-0000-0000-000066030000}"/>
    <cellStyle name="Obično 2 2 20 2" xfId="904" xr:uid="{00000000-0005-0000-0000-000067030000}"/>
    <cellStyle name="Obično 2 2 20 3" xfId="905" xr:uid="{00000000-0005-0000-0000-000068030000}"/>
    <cellStyle name="Obično 2 2 21" xfId="906" xr:uid="{00000000-0005-0000-0000-000069030000}"/>
    <cellStyle name="Obično 2 2 22" xfId="809" xr:uid="{00000000-0005-0000-0000-00006A030000}"/>
    <cellStyle name="Obično 2 2 3" xfId="907" xr:uid="{00000000-0005-0000-0000-00006B030000}"/>
    <cellStyle name="Obično 2 2 3 2" xfId="908" xr:uid="{00000000-0005-0000-0000-00006C030000}"/>
    <cellStyle name="Obično 2 2 3 3" xfId="909" xr:uid="{00000000-0005-0000-0000-00006D030000}"/>
    <cellStyle name="Obično 2 2 4" xfId="910" xr:uid="{00000000-0005-0000-0000-00006E030000}"/>
    <cellStyle name="Obično 2 2 4 2" xfId="911" xr:uid="{00000000-0005-0000-0000-00006F030000}"/>
    <cellStyle name="Obično 2 2 4 3" xfId="912" xr:uid="{00000000-0005-0000-0000-000070030000}"/>
    <cellStyle name="Obično 2 2 5" xfId="913" xr:uid="{00000000-0005-0000-0000-000071030000}"/>
    <cellStyle name="Obično 2 2 5 2" xfId="914" xr:uid="{00000000-0005-0000-0000-000072030000}"/>
    <cellStyle name="Obično 2 2 5 3" xfId="915" xr:uid="{00000000-0005-0000-0000-000073030000}"/>
    <cellStyle name="Obično 2 2 6" xfId="916" xr:uid="{00000000-0005-0000-0000-000074030000}"/>
    <cellStyle name="Obično 2 2 6 2" xfId="917" xr:uid="{00000000-0005-0000-0000-000075030000}"/>
    <cellStyle name="Obično 2 2 6 3" xfId="918" xr:uid="{00000000-0005-0000-0000-000076030000}"/>
    <cellStyle name="Obično 2 2 7" xfId="919" xr:uid="{00000000-0005-0000-0000-000077030000}"/>
    <cellStyle name="Obično 2 2 8" xfId="920" xr:uid="{00000000-0005-0000-0000-000078030000}"/>
    <cellStyle name="Obično 2 2 8 2" xfId="921" xr:uid="{00000000-0005-0000-0000-000079030000}"/>
    <cellStyle name="Obično 2 2 8 3" xfId="922" xr:uid="{00000000-0005-0000-0000-00007A030000}"/>
    <cellStyle name="Obično 2 2 9" xfId="923" xr:uid="{00000000-0005-0000-0000-00007B030000}"/>
    <cellStyle name="Obično 2 2 9 2" xfId="924" xr:uid="{00000000-0005-0000-0000-00007C030000}"/>
    <cellStyle name="Obično 2 2 9 3" xfId="925" xr:uid="{00000000-0005-0000-0000-00007D030000}"/>
    <cellStyle name="Obično 2 20" xfId="926" xr:uid="{00000000-0005-0000-0000-00007E030000}"/>
    <cellStyle name="Obično 2 21" xfId="927" xr:uid="{00000000-0005-0000-0000-00007F030000}"/>
    <cellStyle name="Obično 2 22" xfId="928" xr:uid="{00000000-0005-0000-0000-000080030000}"/>
    <cellStyle name="Obično 2 23" xfId="929" xr:uid="{00000000-0005-0000-0000-000081030000}"/>
    <cellStyle name="Obično 2 24" xfId="798" xr:uid="{00000000-0005-0000-0000-000082030000}"/>
    <cellStyle name="Obično 2 3" xfId="930" xr:uid="{00000000-0005-0000-0000-000083030000}"/>
    <cellStyle name="Obično 2 4" xfId="931" xr:uid="{00000000-0005-0000-0000-000084030000}"/>
    <cellStyle name="Obično 2 5" xfId="932" xr:uid="{00000000-0005-0000-0000-000085030000}"/>
    <cellStyle name="Obično 2 6" xfId="933" xr:uid="{00000000-0005-0000-0000-000086030000}"/>
    <cellStyle name="Obično 2 7" xfId="934" xr:uid="{00000000-0005-0000-0000-000087030000}"/>
    <cellStyle name="Obično 2 7 2" xfId="935" xr:uid="{00000000-0005-0000-0000-000088030000}"/>
    <cellStyle name="Obično 2 7 3" xfId="936" xr:uid="{00000000-0005-0000-0000-000089030000}"/>
    <cellStyle name="Obično 2 8" xfId="937" xr:uid="{00000000-0005-0000-0000-00008A030000}"/>
    <cellStyle name="Obično 2 9" xfId="938" xr:uid="{00000000-0005-0000-0000-00008B030000}"/>
    <cellStyle name="Obično 21" xfId="939" xr:uid="{00000000-0005-0000-0000-00008C030000}"/>
    <cellStyle name="Obično 21 2" xfId="940" xr:uid="{00000000-0005-0000-0000-00008D030000}"/>
    <cellStyle name="Obično 22" xfId="941" xr:uid="{00000000-0005-0000-0000-00008E030000}"/>
    <cellStyle name="Obično 22 2" xfId="942" xr:uid="{00000000-0005-0000-0000-00008F030000}"/>
    <cellStyle name="Obično 3" xfId="280" xr:uid="{00000000-0005-0000-0000-000090030000}"/>
    <cellStyle name="Obično 3 2" xfId="640" xr:uid="{00000000-0005-0000-0000-000091030000}"/>
    <cellStyle name="Obično 3 2 2" xfId="944" xr:uid="{00000000-0005-0000-0000-000092030000}"/>
    <cellStyle name="Obično 3 2 2 2" xfId="945" xr:uid="{00000000-0005-0000-0000-000093030000}"/>
    <cellStyle name="Obično 3 2 2 2 2" xfId="946" xr:uid="{00000000-0005-0000-0000-000094030000}"/>
    <cellStyle name="Obično 3 2 2 2 2 2" xfId="1111" xr:uid="{00000000-0005-0000-0000-000095030000}"/>
    <cellStyle name="Obično 3 2 2 2 2 2 2" xfId="1262" xr:uid="{00000000-0005-0000-0000-000096030000}"/>
    <cellStyle name="Obično 3 2 2 2 2 3" xfId="1186" xr:uid="{00000000-0005-0000-0000-000097030000}"/>
    <cellStyle name="Obično 3 2 2 2 3" xfId="947" xr:uid="{00000000-0005-0000-0000-000098030000}"/>
    <cellStyle name="Obično 3 2 2 2 3 2" xfId="1112" xr:uid="{00000000-0005-0000-0000-000099030000}"/>
    <cellStyle name="Obično 3 2 2 2 3 2 2" xfId="1263" xr:uid="{00000000-0005-0000-0000-00009A030000}"/>
    <cellStyle name="Obično 3 2 2 2 3 3" xfId="1187" xr:uid="{00000000-0005-0000-0000-00009B030000}"/>
    <cellStyle name="Obično 3 2 2 2 4" xfId="1110" xr:uid="{00000000-0005-0000-0000-00009C030000}"/>
    <cellStyle name="Obično 3 2 2 2 4 2" xfId="1261" xr:uid="{00000000-0005-0000-0000-00009D030000}"/>
    <cellStyle name="Obično 3 2 2 2 5" xfId="1185" xr:uid="{00000000-0005-0000-0000-00009E030000}"/>
    <cellStyle name="Obično 3 2 2 3" xfId="948" xr:uid="{00000000-0005-0000-0000-00009F030000}"/>
    <cellStyle name="Obično 3 2 2 3 2" xfId="949" xr:uid="{00000000-0005-0000-0000-0000A0030000}"/>
    <cellStyle name="Obično 3 2 2 3 2 2" xfId="1114" xr:uid="{00000000-0005-0000-0000-0000A1030000}"/>
    <cellStyle name="Obično 3 2 2 3 2 2 2" xfId="1265" xr:uid="{00000000-0005-0000-0000-0000A2030000}"/>
    <cellStyle name="Obično 3 2 2 3 2 3" xfId="1189" xr:uid="{00000000-0005-0000-0000-0000A3030000}"/>
    <cellStyle name="Obično 3 2 2 3 3" xfId="950" xr:uid="{00000000-0005-0000-0000-0000A4030000}"/>
    <cellStyle name="Obično 3 2 2 3 3 2" xfId="1115" xr:uid="{00000000-0005-0000-0000-0000A5030000}"/>
    <cellStyle name="Obično 3 2 2 3 3 2 2" xfId="1266" xr:uid="{00000000-0005-0000-0000-0000A6030000}"/>
    <cellStyle name="Obično 3 2 2 3 3 3" xfId="1190" xr:uid="{00000000-0005-0000-0000-0000A7030000}"/>
    <cellStyle name="Obično 3 2 2 3 4" xfId="1113" xr:uid="{00000000-0005-0000-0000-0000A8030000}"/>
    <cellStyle name="Obično 3 2 2 3 4 2" xfId="1264" xr:uid="{00000000-0005-0000-0000-0000A9030000}"/>
    <cellStyle name="Obično 3 2 2 3 5" xfId="1188" xr:uid="{00000000-0005-0000-0000-0000AA030000}"/>
    <cellStyle name="Obično 3 2 2 4" xfId="951" xr:uid="{00000000-0005-0000-0000-0000AB030000}"/>
    <cellStyle name="Obično 3 2 2 4 2" xfId="952" xr:uid="{00000000-0005-0000-0000-0000AC030000}"/>
    <cellStyle name="Obično 3 2 2 4 2 2" xfId="1117" xr:uid="{00000000-0005-0000-0000-0000AD030000}"/>
    <cellStyle name="Obično 3 2 2 4 2 2 2" xfId="1268" xr:uid="{00000000-0005-0000-0000-0000AE030000}"/>
    <cellStyle name="Obično 3 2 2 4 2 3" xfId="1192" xr:uid="{00000000-0005-0000-0000-0000AF030000}"/>
    <cellStyle name="Obično 3 2 2 4 3" xfId="1116" xr:uid="{00000000-0005-0000-0000-0000B0030000}"/>
    <cellStyle name="Obično 3 2 2 4 3 2" xfId="1267" xr:uid="{00000000-0005-0000-0000-0000B1030000}"/>
    <cellStyle name="Obično 3 2 2 4 4" xfId="1191" xr:uid="{00000000-0005-0000-0000-0000B2030000}"/>
    <cellStyle name="Obično 3 2 2 5" xfId="953" xr:uid="{00000000-0005-0000-0000-0000B3030000}"/>
    <cellStyle name="Obično 3 2 2 5 2" xfId="1118" xr:uid="{00000000-0005-0000-0000-0000B4030000}"/>
    <cellStyle name="Obično 3 2 2 5 2 2" xfId="1269" xr:uid="{00000000-0005-0000-0000-0000B5030000}"/>
    <cellStyle name="Obično 3 2 2 5 3" xfId="1193" xr:uid="{00000000-0005-0000-0000-0000B6030000}"/>
    <cellStyle name="Obično 3 2 2 6" xfId="954" xr:uid="{00000000-0005-0000-0000-0000B7030000}"/>
    <cellStyle name="Obično 3 2 2 6 2" xfId="1119" xr:uid="{00000000-0005-0000-0000-0000B8030000}"/>
    <cellStyle name="Obično 3 2 2 6 2 2" xfId="1270" xr:uid="{00000000-0005-0000-0000-0000B9030000}"/>
    <cellStyle name="Obično 3 2 2 6 3" xfId="1194" xr:uid="{00000000-0005-0000-0000-0000BA030000}"/>
    <cellStyle name="Obično 3 2 2 7" xfId="1109" xr:uid="{00000000-0005-0000-0000-0000BB030000}"/>
    <cellStyle name="Obično 3 2 2 7 2" xfId="1260" xr:uid="{00000000-0005-0000-0000-0000BC030000}"/>
    <cellStyle name="Obično 3 2 2 8" xfId="1184" xr:uid="{00000000-0005-0000-0000-0000BD030000}"/>
    <cellStyle name="Obično 3 2 3" xfId="955" xr:uid="{00000000-0005-0000-0000-0000BE030000}"/>
    <cellStyle name="Obično 3 2 3 2" xfId="956" xr:uid="{00000000-0005-0000-0000-0000BF030000}"/>
    <cellStyle name="Obično 3 2 3 2 2" xfId="957" xr:uid="{00000000-0005-0000-0000-0000C0030000}"/>
    <cellStyle name="Obično 3 2 3 2 2 2" xfId="1122" xr:uid="{00000000-0005-0000-0000-0000C1030000}"/>
    <cellStyle name="Obično 3 2 3 2 2 2 2" xfId="1273" xr:uid="{00000000-0005-0000-0000-0000C2030000}"/>
    <cellStyle name="Obično 3 2 3 2 2 3" xfId="1197" xr:uid="{00000000-0005-0000-0000-0000C3030000}"/>
    <cellStyle name="Obično 3 2 3 2 3" xfId="958" xr:uid="{00000000-0005-0000-0000-0000C4030000}"/>
    <cellStyle name="Obično 3 2 3 2 3 2" xfId="1123" xr:uid="{00000000-0005-0000-0000-0000C5030000}"/>
    <cellStyle name="Obično 3 2 3 2 3 2 2" xfId="1274" xr:uid="{00000000-0005-0000-0000-0000C6030000}"/>
    <cellStyle name="Obično 3 2 3 2 3 3" xfId="1198" xr:uid="{00000000-0005-0000-0000-0000C7030000}"/>
    <cellStyle name="Obično 3 2 3 2 4" xfId="1121" xr:uid="{00000000-0005-0000-0000-0000C8030000}"/>
    <cellStyle name="Obično 3 2 3 2 4 2" xfId="1272" xr:uid="{00000000-0005-0000-0000-0000C9030000}"/>
    <cellStyle name="Obično 3 2 3 2 5" xfId="1196" xr:uid="{00000000-0005-0000-0000-0000CA030000}"/>
    <cellStyle name="Obično 3 2 3 3" xfId="959" xr:uid="{00000000-0005-0000-0000-0000CB030000}"/>
    <cellStyle name="Obično 3 2 3 3 2" xfId="960" xr:uid="{00000000-0005-0000-0000-0000CC030000}"/>
    <cellStyle name="Obično 3 2 3 3 2 2" xfId="1125" xr:uid="{00000000-0005-0000-0000-0000CD030000}"/>
    <cellStyle name="Obično 3 2 3 3 2 2 2" xfId="1276" xr:uid="{00000000-0005-0000-0000-0000CE030000}"/>
    <cellStyle name="Obično 3 2 3 3 2 3" xfId="1200" xr:uid="{00000000-0005-0000-0000-0000CF030000}"/>
    <cellStyle name="Obično 3 2 3 3 3" xfId="1124" xr:uid="{00000000-0005-0000-0000-0000D0030000}"/>
    <cellStyle name="Obično 3 2 3 3 3 2" xfId="1275" xr:uid="{00000000-0005-0000-0000-0000D1030000}"/>
    <cellStyle name="Obično 3 2 3 3 4" xfId="1199" xr:uid="{00000000-0005-0000-0000-0000D2030000}"/>
    <cellStyle name="Obično 3 2 3 4" xfId="961" xr:uid="{00000000-0005-0000-0000-0000D3030000}"/>
    <cellStyle name="Obično 3 2 3 4 2" xfId="1126" xr:uid="{00000000-0005-0000-0000-0000D4030000}"/>
    <cellStyle name="Obično 3 2 3 4 2 2" xfId="1277" xr:uid="{00000000-0005-0000-0000-0000D5030000}"/>
    <cellStyle name="Obično 3 2 3 4 3" xfId="1201" xr:uid="{00000000-0005-0000-0000-0000D6030000}"/>
    <cellStyle name="Obično 3 2 3 5" xfId="962" xr:uid="{00000000-0005-0000-0000-0000D7030000}"/>
    <cellStyle name="Obično 3 2 3 5 2" xfId="1127" xr:uid="{00000000-0005-0000-0000-0000D8030000}"/>
    <cellStyle name="Obično 3 2 3 5 2 2" xfId="1278" xr:uid="{00000000-0005-0000-0000-0000D9030000}"/>
    <cellStyle name="Obično 3 2 3 5 3" xfId="1202" xr:uid="{00000000-0005-0000-0000-0000DA030000}"/>
    <cellStyle name="Obično 3 2 3 6" xfId="1120" xr:uid="{00000000-0005-0000-0000-0000DB030000}"/>
    <cellStyle name="Obično 3 2 3 6 2" xfId="1271" xr:uid="{00000000-0005-0000-0000-0000DC030000}"/>
    <cellStyle name="Obično 3 2 3 7" xfId="1195" xr:uid="{00000000-0005-0000-0000-0000DD030000}"/>
    <cellStyle name="Obično 3 2 4" xfId="963" xr:uid="{00000000-0005-0000-0000-0000DE030000}"/>
    <cellStyle name="Obično 3 2 4 2" xfId="964" xr:uid="{00000000-0005-0000-0000-0000DF030000}"/>
    <cellStyle name="Obično 3 2 4 2 2" xfId="1129" xr:uid="{00000000-0005-0000-0000-0000E0030000}"/>
    <cellStyle name="Obično 3 2 4 2 2 2" xfId="1280" xr:uid="{00000000-0005-0000-0000-0000E1030000}"/>
    <cellStyle name="Obično 3 2 4 2 3" xfId="1204" xr:uid="{00000000-0005-0000-0000-0000E2030000}"/>
    <cellStyle name="Obično 3 2 4 3" xfId="965" xr:uid="{00000000-0005-0000-0000-0000E3030000}"/>
    <cellStyle name="Obično 3 2 4 3 2" xfId="1130" xr:uid="{00000000-0005-0000-0000-0000E4030000}"/>
    <cellStyle name="Obično 3 2 4 3 2 2" xfId="1281" xr:uid="{00000000-0005-0000-0000-0000E5030000}"/>
    <cellStyle name="Obično 3 2 4 3 3" xfId="1205" xr:uid="{00000000-0005-0000-0000-0000E6030000}"/>
    <cellStyle name="Obično 3 2 4 4" xfId="1128" xr:uid="{00000000-0005-0000-0000-0000E7030000}"/>
    <cellStyle name="Obično 3 2 4 4 2" xfId="1279" xr:uid="{00000000-0005-0000-0000-0000E8030000}"/>
    <cellStyle name="Obično 3 2 4 5" xfId="1203" xr:uid="{00000000-0005-0000-0000-0000E9030000}"/>
    <cellStyle name="Obično 3 2 5" xfId="966" xr:uid="{00000000-0005-0000-0000-0000EA030000}"/>
    <cellStyle name="Obično 3 2 5 2" xfId="967" xr:uid="{00000000-0005-0000-0000-0000EB030000}"/>
    <cellStyle name="Obično 3 2 5 2 2" xfId="1132" xr:uid="{00000000-0005-0000-0000-0000EC030000}"/>
    <cellStyle name="Obično 3 2 5 2 2 2" xfId="1283" xr:uid="{00000000-0005-0000-0000-0000ED030000}"/>
    <cellStyle name="Obično 3 2 5 2 3" xfId="1207" xr:uid="{00000000-0005-0000-0000-0000EE030000}"/>
    <cellStyle name="Obično 3 2 5 3" xfId="1131" xr:uid="{00000000-0005-0000-0000-0000EF030000}"/>
    <cellStyle name="Obično 3 2 5 3 2" xfId="1282" xr:uid="{00000000-0005-0000-0000-0000F0030000}"/>
    <cellStyle name="Obično 3 2 5 4" xfId="1206" xr:uid="{00000000-0005-0000-0000-0000F1030000}"/>
    <cellStyle name="Obično 3 2 6" xfId="968" xr:uid="{00000000-0005-0000-0000-0000F2030000}"/>
    <cellStyle name="Obično 3 2 6 2" xfId="1133" xr:uid="{00000000-0005-0000-0000-0000F3030000}"/>
    <cellStyle name="Obično 3 2 6 2 2" xfId="1284" xr:uid="{00000000-0005-0000-0000-0000F4030000}"/>
    <cellStyle name="Obično 3 2 6 3" xfId="1208" xr:uid="{00000000-0005-0000-0000-0000F5030000}"/>
    <cellStyle name="Obično 3 2 7" xfId="969" xr:uid="{00000000-0005-0000-0000-0000F6030000}"/>
    <cellStyle name="Obično 3 2 7 2" xfId="1134" xr:uid="{00000000-0005-0000-0000-0000F7030000}"/>
    <cellStyle name="Obično 3 2 7 2 2" xfId="1285" xr:uid="{00000000-0005-0000-0000-0000F8030000}"/>
    <cellStyle name="Obično 3 2 7 3" xfId="1209" xr:uid="{00000000-0005-0000-0000-0000F9030000}"/>
    <cellStyle name="Obično 3 2 8" xfId="943" xr:uid="{00000000-0005-0000-0000-0000FA030000}"/>
    <cellStyle name="Obično 3 2 8 2" xfId="1108" xr:uid="{00000000-0005-0000-0000-0000FB030000}"/>
    <cellStyle name="Obično 3 2 8 2 2" xfId="1259" xr:uid="{00000000-0005-0000-0000-0000FC030000}"/>
    <cellStyle name="Obično 3 2 8 3" xfId="1183" xr:uid="{00000000-0005-0000-0000-0000FD030000}"/>
    <cellStyle name="Obično 3 3" xfId="970" xr:uid="{00000000-0005-0000-0000-0000FE030000}"/>
    <cellStyle name="Obično 3 3 2" xfId="971" xr:uid="{00000000-0005-0000-0000-0000FF030000}"/>
    <cellStyle name="Obično 3 3 2 2" xfId="972" xr:uid="{00000000-0005-0000-0000-000000040000}"/>
    <cellStyle name="Obično 3 3 2 2 2" xfId="973" xr:uid="{00000000-0005-0000-0000-000001040000}"/>
    <cellStyle name="Obično 3 3 2 2 2 2" xfId="1138" xr:uid="{00000000-0005-0000-0000-000002040000}"/>
    <cellStyle name="Obično 3 3 2 2 2 2 2" xfId="1289" xr:uid="{00000000-0005-0000-0000-000003040000}"/>
    <cellStyle name="Obično 3 3 2 2 2 3" xfId="1213" xr:uid="{00000000-0005-0000-0000-000004040000}"/>
    <cellStyle name="Obično 3 3 2 2 3" xfId="974" xr:uid="{00000000-0005-0000-0000-000005040000}"/>
    <cellStyle name="Obično 3 3 2 2 3 2" xfId="1139" xr:uid="{00000000-0005-0000-0000-000006040000}"/>
    <cellStyle name="Obično 3 3 2 2 3 2 2" xfId="1290" xr:uid="{00000000-0005-0000-0000-000007040000}"/>
    <cellStyle name="Obično 3 3 2 2 3 3" xfId="1214" xr:uid="{00000000-0005-0000-0000-000008040000}"/>
    <cellStyle name="Obično 3 3 2 2 4" xfId="1137" xr:uid="{00000000-0005-0000-0000-000009040000}"/>
    <cellStyle name="Obično 3 3 2 2 4 2" xfId="1288" xr:uid="{00000000-0005-0000-0000-00000A040000}"/>
    <cellStyle name="Obično 3 3 2 2 5" xfId="1212" xr:uid="{00000000-0005-0000-0000-00000B040000}"/>
    <cellStyle name="Obično 3 3 2 3" xfId="975" xr:uid="{00000000-0005-0000-0000-00000C040000}"/>
    <cellStyle name="Obično 3 3 2 3 2" xfId="976" xr:uid="{00000000-0005-0000-0000-00000D040000}"/>
    <cellStyle name="Obično 3 3 2 3 2 2" xfId="1141" xr:uid="{00000000-0005-0000-0000-00000E040000}"/>
    <cellStyle name="Obično 3 3 2 3 2 2 2" xfId="1292" xr:uid="{00000000-0005-0000-0000-00000F040000}"/>
    <cellStyle name="Obično 3 3 2 3 2 3" xfId="1216" xr:uid="{00000000-0005-0000-0000-000010040000}"/>
    <cellStyle name="Obično 3 3 2 3 3" xfId="977" xr:uid="{00000000-0005-0000-0000-000011040000}"/>
    <cellStyle name="Obično 3 3 2 3 3 2" xfId="1142" xr:uid="{00000000-0005-0000-0000-000012040000}"/>
    <cellStyle name="Obično 3 3 2 3 3 2 2" xfId="1293" xr:uid="{00000000-0005-0000-0000-000013040000}"/>
    <cellStyle name="Obično 3 3 2 3 3 3" xfId="1217" xr:uid="{00000000-0005-0000-0000-000014040000}"/>
    <cellStyle name="Obično 3 3 2 3 4" xfId="1140" xr:uid="{00000000-0005-0000-0000-000015040000}"/>
    <cellStyle name="Obično 3 3 2 3 4 2" xfId="1291" xr:uid="{00000000-0005-0000-0000-000016040000}"/>
    <cellStyle name="Obično 3 3 2 3 5" xfId="1215" xr:uid="{00000000-0005-0000-0000-000017040000}"/>
    <cellStyle name="Obično 3 3 2 4" xfId="978" xr:uid="{00000000-0005-0000-0000-000018040000}"/>
    <cellStyle name="Obično 3 3 2 4 2" xfId="979" xr:uid="{00000000-0005-0000-0000-000019040000}"/>
    <cellStyle name="Obično 3 3 2 4 2 2" xfId="1144" xr:uid="{00000000-0005-0000-0000-00001A040000}"/>
    <cellStyle name="Obično 3 3 2 4 2 2 2" xfId="1295" xr:uid="{00000000-0005-0000-0000-00001B040000}"/>
    <cellStyle name="Obično 3 3 2 4 2 3" xfId="1219" xr:uid="{00000000-0005-0000-0000-00001C040000}"/>
    <cellStyle name="Obično 3 3 2 4 3" xfId="1143" xr:uid="{00000000-0005-0000-0000-00001D040000}"/>
    <cellStyle name="Obično 3 3 2 4 3 2" xfId="1294" xr:uid="{00000000-0005-0000-0000-00001E040000}"/>
    <cellStyle name="Obično 3 3 2 4 4" xfId="1218" xr:uid="{00000000-0005-0000-0000-00001F040000}"/>
    <cellStyle name="Obično 3 3 2 5" xfId="980" xr:uid="{00000000-0005-0000-0000-000020040000}"/>
    <cellStyle name="Obično 3 3 2 5 2" xfId="1145" xr:uid="{00000000-0005-0000-0000-000021040000}"/>
    <cellStyle name="Obično 3 3 2 5 2 2" xfId="1296" xr:uid="{00000000-0005-0000-0000-000022040000}"/>
    <cellStyle name="Obično 3 3 2 5 3" xfId="1220" xr:uid="{00000000-0005-0000-0000-000023040000}"/>
    <cellStyle name="Obično 3 3 2 6" xfId="981" xr:uid="{00000000-0005-0000-0000-000024040000}"/>
    <cellStyle name="Obično 3 3 2 6 2" xfId="1146" xr:uid="{00000000-0005-0000-0000-000025040000}"/>
    <cellStyle name="Obično 3 3 2 6 2 2" xfId="1297" xr:uid="{00000000-0005-0000-0000-000026040000}"/>
    <cellStyle name="Obično 3 3 2 6 3" xfId="1221" xr:uid="{00000000-0005-0000-0000-000027040000}"/>
    <cellStyle name="Obično 3 3 2 7" xfId="1136" xr:uid="{00000000-0005-0000-0000-000028040000}"/>
    <cellStyle name="Obično 3 3 2 7 2" xfId="1287" xr:uid="{00000000-0005-0000-0000-000029040000}"/>
    <cellStyle name="Obično 3 3 2 8" xfId="1211" xr:uid="{00000000-0005-0000-0000-00002A040000}"/>
    <cellStyle name="Obično 3 3 3" xfId="982" xr:uid="{00000000-0005-0000-0000-00002B040000}"/>
    <cellStyle name="Obično 3 3 3 2" xfId="983" xr:uid="{00000000-0005-0000-0000-00002C040000}"/>
    <cellStyle name="Obično 3 3 3 2 2" xfId="984" xr:uid="{00000000-0005-0000-0000-00002D040000}"/>
    <cellStyle name="Obično 3 3 3 2 2 2" xfId="1149" xr:uid="{00000000-0005-0000-0000-00002E040000}"/>
    <cellStyle name="Obično 3 3 3 2 2 2 2" xfId="1300" xr:uid="{00000000-0005-0000-0000-00002F040000}"/>
    <cellStyle name="Obično 3 3 3 2 2 3" xfId="1224" xr:uid="{00000000-0005-0000-0000-000030040000}"/>
    <cellStyle name="Obično 3 3 3 2 3" xfId="985" xr:uid="{00000000-0005-0000-0000-000031040000}"/>
    <cellStyle name="Obično 3 3 3 2 3 2" xfId="1150" xr:uid="{00000000-0005-0000-0000-000032040000}"/>
    <cellStyle name="Obično 3 3 3 2 3 2 2" xfId="1301" xr:uid="{00000000-0005-0000-0000-000033040000}"/>
    <cellStyle name="Obično 3 3 3 2 3 3" xfId="1225" xr:uid="{00000000-0005-0000-0000-000034040000}"/>
    <cellStyle name="Obično 3 3 3 2 4" xfId="1148" xr:uid="{00000000-0005-0000-0000-000035040000}"/>
    <cellStyle name="Obično 3 3 3 2 4 2" xfId="1299" xr:uid="{00000000-0005-0000-0000-000036040000}"/>
    <cellStyle name="Obično 3 3 3 2 5" xfId="1223" xr:uid="{00000000-0005-0000-0000-000037040000}"/>
    <cellStyle name="Obično 3 3 3 3" xfId="986" xr:uid="{00000000-0005-0000-0000-000038040000}"/>
    <cellStyle name="Obično 3 3 3 3 2" xfId="987" xr:uid="{00000000-0005-0000-0000-000039040000}"/>
    <cellStyle name="Obično 3 3 3 3 2 2" xfId="1152" xr:uid="{00000000-0005-0000-0000-00003A040000}"/>
    <cellStyle name="Obično 3 3 3 3 2 2 2" xfId="1303" xr:uid="{00000000-0005-0000-0000-00003B040000}"/>
    <cellStyle name="Obično 3 3 3 3 2 3" xfId="1227" xr:uid="{00000000-0005-0000-0000-00003C040000}"/>
    <cellStyle name="Obično 3 3 3 3 3" xfId="1151" xr:uid="{00000000-0005-0000-0000-00003D040000}"/>
    <cellStyle name="Obično 3 3 3 3 3 2" xfId="1302" xr:uid="{00000000-0005-0000-0000-00003E040000}"/>
    <cellStyle name="Obično 3 3 3 3 4" xfId="1226" xr:uid="{00000000-0005-0000-0000-00003F040000}"/>
    <cellStyle name="Obično 3 3 3 4" xfId="988" xr:uid="{00000000-0005-0000-0000-000040040000}"/>
    <cellStyle name="Obično 3 3 3 4 2" xfId="1153" xr:uid="{00000000-0005-0000-0000-000041040000}"/>
    <cellStyle name="Obično 3 3 3 4 2 2" xfId="1304" xr:uid="{00000000-0005-0000-0000-000042040000}"/>
    <cellStyle name="Obično 3 3 3 4 3" xfId="1228" xr:uid="{00000000-0005-0000-0000-000043040000}"/>
    <cellStyle name="Obično 3 3 3 5" xfId="989" xr:uid="{00000000-0005-0000-0000-000044040000}"/>
    <cellStyle name="Obično 3 3 3 5 2" xfId="1154" xr:uid="{00000000-0005-0000-0000-000045040000}"/>
    <cellStyle name="Obično 3 3 3 5 2 2" xfId="1305" xr:uid="{00000000-0005-0000-0000-000046040000}"/>
    <cellStyle name="Obično 3 3 3 5 3" xfId="1229" xr:uid="{00000000-0005-0000-0000-000047040000}"/>
    <cellStyle name="Obično 3 3 3 6" xfId="1147" xr:uid="{00000000-0005-0000-0000-000048040000}"/>
    <cellStyle name="Obično 3 3 3 6 2" xfId="1298" xr:uid="{00000000-0005-0000-0000-000049040000}"/>
    <cellStyle name="Obično 3 3 3 7" xfId="1222" xr:uid="{00000000-0005-0000-0000-00004A040000}"/>
    <cellStyle name="Obično 3 3 4" xfId="990" xr:uid="{00000000-0005-0000-0000-00004B040000}"/>
    <cellStyle name="Obično 3 3 4 2" xfId="991" xr:uid="{00000000-0005-0000-0000-00004C040000}"/>
    <cellStyle name="Obično 3 3 4 2 2" xfId="1156" xr:uid="{00000000-0005-0000-0000-00004D040000}"/>
    <cellStyle name="Obično 3 3 4 2 2 2" xfId="1307" xr:uid="{00000000-0005-0000-0000-00004E040000}"/>
    <cellStyle name="Obično 3 3 4 2 3" xfId="1231" xr:uid="{00000000-0005-0000-0000-00004F040000}"/>
    <cellStyle name="Obično 3 3 4 3" xfId="992" xr:uid="{00000000-0005-0000-0000-000050040000}"/>
    <cellStyle name="Obično 3 3 4 3 2" xfId="1157" xr:uid="{00000000-0005-0000-0000-000051040000}"/>
    <cellStyle name="Obično 3 3 4 3 2 2" xfId="1308" xr:uid="{00000000-0005-0000-0000-000052040000}"/>
    <cellStyle name="Obično 3 3 4 3 3" xfId="1232" xr:uid="{00000000-0005-0000-0000-000053040000}"/>
    <cellStyle name="Obično 3 3 4 4" xfId="1155" xr:uid="{00000000-0005-0000-0000-000054040000}"/>
    <cellStyle name="Obično 3 3 4 4 2" xfId="1306" xr:uid="{00000000-0005-0000-0000-000055040000}"/>
    <cellStyle name="Obično 3 3 4 5" xfId="1230" xr:uid="{00000000-0005-0000-0000-000056040000}"/>
    <cellStyle name="Obično 3 3 5" xfId="993" xr:uid="{00000000-0005-0000-0000-000057040000}"/>
    <cellStyle name="Obično 3 3 5 2" xfId="994" xr:uid="{00000000-0005-0000-0000-000058040000}"/>
    <cellStyle name="Obično 3 3 5 2 2" xfId="1159" xr:uid="{00000000-0005-0000-0000-000059040000}"/>
    <cellStyle name="Obično 3 3 5 2 2 2" xfId="1310" xr:uid="{00000000-0005-0000-0000-00005A040000}"/>
    <cellStyle name="Obično 3 3 5 2 3" xfId="1234" xr:uid="{00000000-0005-0000-0000-00005B040000}"/>
    <cellStyle name="Obično 3 3 5 3" xfId="1158" xr:uid="{00000000-0005-0000-0000-00005C040000}"/>
    <cellStyle name="Obično 3 3 5 3 2" xfId="1309" xr:uid="{00000000-0005-0000-0000-00005D040000}"/>
    <cellStyle name="Obično 3 3 5 4" xfId="1233" xr:uid="{00000000-0005-0000-0000-00005E040000}"/>
    <cellStyle name="Obično 3 3 6" xfId="995" xr:uid="{00000000-0005-0000-0000-00005F040000}"/>
    <cellStyle name="Obično 3 3 6 2" xfId="1160" xr:uid="{00000000-0005-0000-0000-000060040000}"/>
    <cellStyle name="Obično 3 3 6 2 2" xfId="1311" xr:uid="{00000000-0005-0000-0000-000061040000}"/>
    <cellStyle name="Obično 3 3 6 3" xfId="1235" xr:uid="{00000000-0005-0000-0000-000062040000}"/>
    <cellStyle name="Obično 3 3 7" xfId="996" xr:uid="{00000000-0005-0000-0000-000063040000}"/>
    <cellStyle name="Obično 3 3 7 2" xfId="1161" xr:uid="{00000000-0005-0000-0000-000064040000}"/>
    <cellStyle name="Obično 3 3 7 2 2" xfId="1312" xr:uid="{00000000-0005-0000-0000-000065040000}"/>
    <cellStyle name="Obično 3 3 7 3" xfId="1236" xr:uid="{00000000-0005-0000-0000-000066040000}"/>
    <cellStyle name="Obično 3 3 8" xfId="1135" xr:uid="{00000000-0005-0000-0000-000067040000}"/>
    <cellStyle name="Obično 3 3 8 2" xfId="1286" xr:uid="{00000000-0005-0000-0000-000068040000}"/>
    <cellStyle name="Obično 3 3 9" xfId="1210" xr:uid="{00000000-0005-0000-0000-000069040000}"/>
    <cellStyle name="Obično 3 4" xfId="997" xr:uid="{00000000-0005-0000-0000-00006A040000}"/>
    <cellStyle name="Obično 3 5" xfId="998" xr:uid="{00000000-0005-0000-0000-00006B040000}"/>
    <cellStyle name="Obično 3 6" xfId="999" xr:uid="{00000000-0005-0000-0000-00006C040000}"/>
    <cellStyle name="Obično 4" xfId="281" xr:uid="{00000000-0005-0000-0000-00006D040000}"/>
    <cellStyle name="Obično 4 2" xfId="1001" xr:uid="{00000000-0005-0000-0000-00006E040000}"/>
    <cellStyle name="Obično 4 3" xfId="1002" xr:uid="{00000000-0005-0000-0000-00006F040000}"/>
    <cellStyle name="Obično 4 4" xfId="1000" xr:uid="{00000000-0005-0000-0000-000070040000}"/>
    <cellStyle name="Obično 5" xfId="282" xr:uid="{00000000-0005-0000-0000-000071040000}"/>
    <cellStyle name="Obično 5 2" xfId="1004" xr:uid="{00000000-0005-0000-0000-000072040000}"/>
    <cellStyle name="Obično 5 3" xfId="1005" xr:uid="{00000000-0005-0000-0000-000073040000}"/>
    <cellStyle name="Obično 5 4" xfId="1006" xr:uid="{00000000-0005-0000-0000-000074040000}"/>
    <cellStyle name="Obično 5 5" xfId="1003" xr:uid="{00000000-0005-0000-0000-000075040000}"/>
    <cellStyle name="Obično 6" xfId="283" xr:uid="{00000000-0005-0000-0000-000076040000}"/>
    <cellStyle name="Obično 6 2" xfId="1007" xr:uid="{00000000-0005-0000-0000-000077040000}"/>
    <cellStyle name="Obično 7" xfId="284" xr:uid="{00000000-0005-0000-0000-000078040000}"/>
    <cellStyle name="Obično 7 2" xfId="1009" xr:uid="{00000000-0005-0000-0000-000079040000}"/>
    <cellStyle name="Obično 7 3" xfId="1010" xr:uid="{00000000-0005-0000-0000-00007A040000}"/>
    <cellStyle name="Obično 7 4" xfId="1008" xr:uid="{00000000-0005-0000-0000-00007B040000}"/>
    <cellStyle name="Obično 8" xfId="285" xr:uid="{00000000-0005-0000-0000-00007C040000}"/>
    <cellStyle name="Obično 8 2" xfId="1012" xr:uid="{00000000-0005-0000-0000-00007D040000}"/>
    <cellStyle name="Obično 8 3" xfId="1013" xr:uid="{00000000-0005-0000-0000-00007E040000}"/>
    <cellStyle name="Obično 8 4" xfId="1014" xr:uid="{00000000-0005-0000-0000-00007F040000}"/>
    <cellStyle name="Obično 8 5" xfId="1011" xr:uid="{00000000-0005-0000-0000-000080040000}"/>
    <cellStyle name="Obično 9" xfId="286" xr:uid="{00000000-0005-0000-0000-000081040000}"/>
    <cellStyle name="Obično 9 2" xfId="1015" xr:uid="{00000000-0005-0000-0000-000082040000}"/>
    <cellStyle name="Obično_142_IZ_RASTER_2009_0921ii" xfId="1016" xr:uid="{00000000-0005-0000-0000-000083040000}"/>
    <cellStyle name="Output 2" xfId="1017" xr:uid="{00000000-0005-0000-0000-000084040000}"/>
    <cellStyle name="Percent 10" xfId="287" xr:uid="{00000000-0005-0000-0000-000085040000}"/>
    <cellStyle name="Percent 10 2" xfId="641" xr:uid="{00000000-0005-0000-0000-000086040000}"/>
    <cellStyle name="Percent 11" xfId="288" xr:uid="{00000000-0005-0000-0000-000087040000}"/>
    <cellStyle name="Percent 11 2" xfId="642" xr:uid="{00000000-0005-0000-0000-000088040000}"/>
    <cellStyle name="Percent 12" xfId="289" xr:uid="{00000000-0005-0000-0000-000089040000}"/>
    <cellStyle name="Percent 12 2" xfId="643" xr:uid="{00000000-0005-0000-0000-00008A040000}"/>
    <cellStyle name="Percent 13" xfId="290" xr:uid="{00000000-0005-0000-0000-00008B040000}"/>
    <cellStyle name="Percent 13 2" xfId="644" xr:uid="{00000000-0005-0000-0000-00008C040000}"/>
    <cellStyle name="Percent 14" xfId="291" xr:uid="{00000000-0005-0000-0000-00008D040000}"/>
    <cellStyle name="Percent 14 2" xfId="645" xr:uid="{00000000-0005-0000-0000-00008E040000}"/>
    <cellStyle name="Percent 15" xfId="292" xr:uid="{00000000-0005-0000-0000-00008F040000}"/>
    <cellStyle name="Percent 15 2" xfId="646" xr:uid="{00000000-0005-0000-0000-000090040000}"/>
    <cellStyle name="Percent 16" xfId="293" xr:uid="{00000000-0005-0000-0000-000091040000}"/>
    <cellStyle name="Percent 16 2" xfId="647" xr:uid="{00000000-0005-0000-0000-000092040000}"/>
    <cellStyle name="Percent 17" xfId="294" xr:uid="{00000000-0005-0000-0000-000093040000}"/>
    <cellStyle name="Percent 18" xfId="295" xr:uid="{00000000-0005-0000-0000-000094040000}"/>
    <cellStyle name="Percent 19" xfId="296" xr:uid="{00000000-0005-0000-0000-000095040000}"/>
    <cellStyle name="Percent 2" xfId="297" xr:uid="{00000000-0005-0000-0000-000096040000}"/>
    <cellStyle name="Percent 2 2" xfId="528" xr:uid="{00000000-0005-0000-0000-000097040000}"/>
    <cellStyle name="Percent 2 2 2" xfId="1019" xr:uid="{00000000-0005-0000-0000-000098040000}"/>
    <cellStyle name="Percent 2 2 3" xfId="1018" xr:uid="{00000000-0005-0000-0000-000099040000}"/>
    <cellStyle name="Percent 2 3" xfId="1020" xr:uid="{00000000-0005-0000-0000-00009A040000}"/>
    <cellStyle name="Percent 2 4" xfId="1021" xr:uid="{00000000-0005-0000-0000-00009B040000}"/>
    <cellStyle name="Percent 20" xfId="298" xr:uid="{00000000-0005-0000-0000-00009C040000}"/>
    <cellStyle name="Percent 21" xfId="299" xr:uid="{00000000-0005-0000-0000-00009D040000}"/>
    <cellStyle name="Percent 22" xfId="300" xr:uid="{00000000-0005-0000-0000-00009E040000}"/>
    <cellStyle name="Percent 23" xfId="301" xr:uid="{00000000-0005-0000-0000-00009F040000}"/>
    <cellStyle name="Percent 24" xfId="302" xr:uid="{00000000-0005-0000-0000-0000A0040000}"/>
    <cellStyle name="Percent 25" xfId="303" xr:uid="{00000000-0005-0000-0000-0000A1040000}"/>
    <cellStyle name="Percent 26" xfId="304" xr:uid="{00000000-0005-0000-0000-0000A2040000}"/>
    <cellStyle name="Percent 27" xfId="305" xr:uid="{00000000-0005-0000-0000-0000A3040000}"/>
    <cellStyle name="Percent 28" xfId="306" xr:uid="{00000000-0005-0000-0000-0000A4040000}"/>
    <cellStyle name="Percent 29" xfId="307" xr:uid="{00000000-0005-0000-0000-0000A5040000}"/>
    <cellStyle name="Percent 3" xfId="308" xr:uid="{00000000-0005-0000-0000-0000A6040000}"/>
    <cellStyle name="Percent 3 2" xfId="648" xr:uid="{00000000-0005-0000-0000-0000A7040000}"/>
    <cellStyle name="Percent 30" xfId="309" xr:uid="{00000000-0005-0000-0000-0000A8040000}"/>
    <cellStyle name="Percent 31" xfId="310" xr:uid="{00000000-0005-0000-0000-0000A9040000}"/>
    <cellStyle name="Percent 32" xfId="311" xr:uid="{00000000-0005-0000-0000-0000AA040000}"/>
    <cellStyle name="Percent 33" xfId="312" xr:uid="{00000000-0005-0000-0000-0000AB040000}"/>
    <cellStyle name="Percent 34" xfId="313" xr:uid="{00000000-0005-0000-0000-0000AC040000}"/>
    <cellStyle name="Percent 35" xfId="314" xr:uid="{00000000-0005-0000-0000-0000AD040000}"/>
    <cellStyle name="Percent 36" xfId="315" xr:uid="{00000000-0005-0000-0000-0000AE040000}"/>
    <cellStyle name="Percent 37" xfId="316" xr:uid="{00000000-0005-0000-0000-0000AF040000}"/>
    <cellStyle name="Percent 38" xfId="317" xr:uid="{00000000-0005-0000-0000-0000B0040000}"/>
    <cellStyle name="Percent 39" xfId="318" xr:uid="{00000000-0005-0000-0000-0000B1040000}"/>
    <cellStyle name="Percent 4" xfId="319" xr:uid="{00000000-0005-0000-0000-0000B2040000}"/>
    <cellStyle name="Percent 4 2" xfId="649" xr:uid="{00000000-0005-0000-0000-0000B3040000}"/>
    <cellStyle name="Percent 40" xfId="320" xr:uid="{00000000-0005-0000-0000-0000B4040000}"/>
    <cellStyle name="Percent 41" xfId="321" xr:uid="{00000000-0005-0000-0000-0000B5040000}"/>
    <cellStyle name="Percent 42" xfId="322" xr:uid="{00000000-0005-0000-0000-0000B6040000}"/>
    <cellStyle name="Percent 42 2" xfId="650" xr:uid="{00000000-0005-0000-0000-0000B7040000}"/>
    <cellStyle name="Percent 43" xfId="323" xr:uid="{00000000-0005-0000-0000-0000B8040000}"/>
    <cellStyle name="Percent 43 2" xfId="651" xr:uid="{00000000-0005-0000-0000-0000B9040000}"/>
    <cellStyle name="Percent 44" xfId="324" xr:uid="{00000000-0005-0000-0000-0000BA040000}"/>
    <cellStyle name="Percent 44 2" xfId="652" xr:uid="{00000000-0005-0000-0000-0000BB040000}"/>
    <cellStyle name="Percent 45" xfId="325" xr:uid="{00000000-0005-0000-0000-0000BC040000}"/>
    <cellStyle name="Percent 45 2" xfId="653" xr:uid="{00000000-0005-0000-0000-0000BD040000}"/>
    <cellStyle name="Percent 46" xfId="326" xr:uid="{00000000-0005-0000-0000-0000BE040000}"/>
    <cellStyle name="Percent 46 2" xfId="654" xr:uid="{00000000-0005-0000-0000-0000BF040000}"/>
    <cellStyle name="Percent 47" xfId="327" xr:uid="{00000000-0005-0000-0000-0000C0040000}"/>
    <cellStyle name="Percent 47 2" xfId="655" xr:uid="{00000000-0005-0000-0000-0000C1040000}"/>
    <cellStyle name="Percent 48" xfId="328" xr:uid="{00000000-0005-0000-0000-0000C2040000}"/>
    <cellStyle name="Percent 48 2" xfId="656" xr:uid="{00000000-0005-0000-0000-0000C3040000}"/>
    <cellStyle name="Percent 49" xfId="329" xr:uid="{00000000-0005-0000-0000-0000C4040000}"/>
    <cellStyle name="Percent 49 2" xfId="657" xr:uid="{00000000-0005-0000-0000-0000C5040000}"/>
    <cellStyle name="Percent 5" xfId="330" xr:uid="{00000000-0005-0000-0000-0000C6040000}"/>
    <cellStyle name="Percent 5 2" xfId="658" xr:uid="{00000000-0005-0000-0000-0000C7040000}"/>
    <cellStyle name="Percent 50" xfId="331" xr:uid="{00000000-0005-0000-0000-0000C8040000}"/>
    <cellStyle name="Percent 50 2" xfId="659" xr:uid="{00000000-0005-0000-0000-0000C9040000}"/>
    <cellStyle name="Percent 51" xfId="332" xr:uid="{00000000-0005-0000-0000-0000CA040000}"/>
    <cellStyle name="Percent 51 2" xfId="660" xr:uid="{00000000-0005-0000-0000-0000CB040000}"/>
    <cellStyle name="Percent 52" xfId="542" xr:uid="{00000000-0005-0000-0000-0000CC040000}"/>
    <cellStyle name="Percent 52 2" xfId="1091" xr:uid="{00000000-0005-0000-0000-0000CD040000}"/>
    <cellStyle name="Percent 52 2 2" xfId="1242" xr:uid="{00000000-0005-0000-0000-0000CE040000}"/>
    <cellStyle name="Percent 52 3" xfId="1166" xr:uid="{00000000-0005-0000-0000-0000CF040000}"/>
    <cellStyle name="Percent 6" xfId="333" xr:uid="{00000000-0005-0000-0000-0000D0040000}"/>
    <cellStyle name="Percent 6 2" xfId="661" xr:uid="{00000000-0005-0000-0000-0000D1040000}"/>
    <cellStyle name="Percent 7" xfId="334" xr:uid="{00000000-0005-0000-0000-0000D2040000}"/>
    <cellStyle name="Percent 7 2" xfId="662" xr:uid="{00000000-0005-0000-0000-0000D3040000}"/>
    <cellStyle name="Percent 8" xfId="335" xr:uid="{00000000-0005-0000-0000-0000D4040000}"/>
    <cellStyle name="Percent 8 2" xfId="663" xr:uid="{00000000-0005-0000-0000-0000D5040000}"/>
    <cellStyle name="Percent 9" xfId="336" xr:uid="{00000000-0005-0000-0000-0000D6040000}"/>
    <cellStyle name="Percent 9 2" xfId="664" xr:uid="{00000000-0005-0000-0000-0000D7040000}"/>
    <cellStyle name="Podstavka" xfId="529" xr:uid="{00000000-0005-0000-0000-0000D8040000}"/>
    <cellStyle name="Povezana ćelija" xfId="665" builtinId="24" customBuiltin="1"/>
    <cellStyle name="Provjera ćelije" xfId="666" builtinId="23" customBuiltin="1"/>
    <cellStyle name="redni brojevi" xfId="337" xr:uid="{00000000-0005-0000-0000-0000D9040000}"/>
    <cellStyle name="Rekapitulacija" xfId="530" xr:uid="{00000000-0005-0000-0000-0000DA040000}"/>
    <cellStyle name="Schlecht" xfId="1022" xr:uid="{00000000-0005-0000-0000-0000DB040000}"/>
    <cellStyle name="Standard" xfId="1023" xr:uid="{00000000-0005-0000-0000-0000DC040000}"/>
    <cellStyle name="Stavka" xfId="531" xr:uid="{00000000-0005-0000-0000-0000DD040000}"/>
    <cellStyle name="Stil 1" xfId="338" xr:uid="{00000000-0005-0000-0000-0000DE040000}"/>
    <cellStyle name="Stil 1 2" xfId="1024" xr:uid="{00000000-0005-0000-0000-0000DF040000}"/>
    <cellStyle name="Style 1" xfId="339" xr:uid="{00000000-0005-0000-0000-0000E0040000}"/>
    <cellStyle name="Tekst objašnjenja" xfId="667" builtinId="53" customBuiltin="1"/>
    <cellStyle name="Tekst upozorenja" xfId="538" xr:uid="{00000000-0005-0000-0000-0000E1040000}"/>
    <cellStyle name="Tekst upozorenja 2" xfId="668" xr:uid="{00000000-0005-0000-0000-0000E2040000}"/>
    <cellStyle name="Title 2" xfId="1025" xr:uid="{00000000-0005-0000-0000-0000E3040000}"/>
    <cellStyle name="Überschrift" xfId="1026" xr:uid="{00000000-0005-0000-0000-0000E5040000}"/>
    <cellStyle name="Überschrift 1" xfId="1027" xr:uid="{00000000-0005-0000-0000-0000E6040000}"/>
    <cellStyle name="Überschrift 2" xfId="1028" xr:uid="{00000000-0005-0000-0000-0000E7040000}"/>
    <cellStyle name="Überschrift 3" xfId="1029" xr:uid="{00000000-0005-0000-0000-0000E8040000}"/>
    <cellStyle name="Überschrift 4" xfId="1030" xr:uid="{00000000-0005-0000-0000-0000E9040000}"/>
    <cellStyle name="Ukupni zbroj" xfId="669" builtinId="25" customBuiltin="1"/>
    <cellStyle name="ukupno" xfId="532" xr:uid="{00000000-0005-0000-0000-0000EA040000}"/>
    <cellStyle name="Unos" xfId="670" builtinId="20" customBuiltin="1"/>
    <cellStyle name="Verknüpfte Zelle" xfId="1031" xr:uid="{00000000-0005-0000-0000-0000EB040000}"/>
    <cellStyle name="Warnender Text" xfId="1032" xr:uid="{00000000-0005-0000-0000-0000EC040000}"/>
    <cellStyle name="Warning Text 2" xfId="1033" xr:uid="{00000000-0005-0000-0000-0000ED040000}"/>
    <cellStyle name="zadnja" xfId="340" xr:uid="{00000000-0005-0000-0000-0000EE040000}"/>
    <cellStyle name="zadnja 2" xfId="533" xr:uid="{00000000-0005-0000-0000-0000EF040000}"/>
    <cellStyle name="zadnja_B - Radovi" xfId="534" xr:uid="{00000000-0005-0000-0000-0000F0040000}"/>
    <cellStyle name="Zarez 10" xfId="1034" xr:uid="{00000000-0005-0000-0000-0000F1040000}"/>
    <cellStyle name="Zarez 10 2" xfId="1035" xr:uid="{00000000-0005-0000-0000-0000F2040000}"/>
    <cellStyle name="Zarez 10 3" xfId="1036" xr:uid="{00000000-0005-0000-0000-0000F3040000}"/>
    <cellStyle name="Zarez 18" xfId="1037" xr:uid="{00000000-0005-0000-0000-0000F4040000}"/>
    <cellStyle name="Zarez 18 2" xfId="1038" xr:uid="{00000000-0005-0000-0000-0000F5040000}"/>
    <cellStyle name="Zarez 2" xfId="1039" xr:uid="{00000000-0005-0000-0000-0000F6040000}"/>
    <cellStyle name="Zarez 2 10" xfId="1040" xr:uid="{00000000-0005-0000-0000-0000F7040000}"/>
    <cellStyle name="Zarez 2 10 2" xfId="1041" xr:uid="{00000000-0005-0000-0000-0000F8040000}"/>
    <cellStyle name="Zarez 2 10 3" xfId="1042" xr:uid="{00000000-0005-0000-0000-0000F9040000}"/>
    <cellStyle name="Zarez 2 11" xfId="1043" xr:uid="{00000000-0005-0000-0000-0000FA040000}"/>
    <cellStyle name="Zarez 2 11 2" xfId="1044" xr:uid="{00000000-0005-0000-0000-0000FB040000}"/>
    <cellStyle name="Zarez 2 11 3" xfId="1045" xr:uid="{00000000-0005-0000-0000-0000FC040000}"/>
    <cellStyle name="Zarez 2 12" xfId="1046" xr:uid="{00000000-0005-0000-0000-0000FD040000}"/>
    <cellStyle name="Zarez 2 12 2" xfId="1047" xr:uid="{00000000-0005-0000-0000-0000FE040000}"/>
    <cellStyle name="Zarez 2 12 3" xfId="1048" xr:uid="{00000000-0005-0000-0000-0000FF040000}"/>
    <cellStyle name="Zarez 2 13" xfId="1049" xr:uid="{00000000-0005-0000-0000-000000050000}"/>
    <cellStyle name="Zarez 2 13 2" xfId="1050" xr:uid="{00000000-0005-0000-0000-000001050000}"/>
    <cellStyle name="Zarez 2 13 3" xfId="1051" xr:uid="{00000000-0005-0000-0000-000002050000}"/>
    <cellStyle name="Zarez 2 14" xfId="1052" xr:uid="{00000000-0005-0000-0000-000003050000}"/>
    <cellStyle name="Zarez 2 14 2" xfId="1053" xr:uid="{00000000-0005-0000-0000-000004050000}"/>
    <cellStyle name="Zarez 2 14 3" xfId="1054" xr:uid="{00000000-0005-0000-0000-000005050000}"/>
    <cellStyle name="Zarez 2 15" xfId="1055" xr:uid="{00000000-0005-0000-0000-000006050000}"/>
    <cellStyle name="Zarez 2 15 2" xfId="1056" xr:uid="{00000000-0005-0000-0000-000007050000}"/>
    <cellStyle name="Zarez 2 15 3" xfId="1057" xr:uid="{00000000-0005-0000-0000-000008050000}"/>
    <cellStyle name="Zarez 2 16" xfId="1058" xr:uid="{00000000-0005-0000-0000-000009050000}"/>
    <cellStyle name="Zarez 2 2" xfId="1059" xr:uid="{00000000-0005-0000-0000-00000A050000}"/>
    <cellStyle name="Zarez 2 2 2" xfId="1060" xr:uid="{00000000-0005-0000-0000-00000B050000}"/>
    <cellStyle name="Zarez 2 2 3" xfId="1061" xr:uid="{00000000-0005-0000-0000-00000C050000}"/>
    <cellStyle name="Zarez 2 3" xfId="1062" xr:uid="{00000000-0005-0000-0000-00000D050000}"/>
    <cellStyle name="Zarez 2 3 2" xfId="1063" xr:uid="{00000000-0005-0000-0000-00000E050000}"/>
    <cellStyle name="Zarez 2 3 3" xfId="1064" xr:uid="{00000000-0005-0000-0000-00000F050000}"/>
    <cellStyle name="Zarez 2 4" xfId="1065" xr:uid="{00000000-0005-0000-0000-000010050000}"/>
    <cellStyle name="Zarez 2 4 2" xfId="1066" xr:uid="{00000000-0005-0000-0000-000011050000}"/>
    <cellStyle name="Zarez 2 4 3" xfId="1067" xr:uid="{00000000-0005-0000-0000-000012050000}"/>
    <cellStyle name="Zarez 2 5" xfId="1068" xr:uid="{00000000-0005-0000-0000-000013050000}"/>
    <cellStyle name="Zarez 2 5 2" xfId="1069" xr:uid="{00000000-0005-0000-0000-000014050000}"/>
    <cellStyle name="Zarez 2 5 3" xfId="1070" xr:uid="{00000000-0005-0000-0000-000015050000}"/>
    <cellStyle name="Zarez 2 6" xfId="1071" xr:uid="{00000000-0005-0000-0000-000016050000}"/>
    <cellStyle name="Zarez 2 6 2" xfId="1072" xr:uid="{00000000-0005-0000-0000-000017050000}"/>
    <cellStyle name="Zarez 2 6 3" xfId="1073" xr:uid="{00000000-0005-0000-0000-000018050000}"/>
    <cellStyle name="Zarez 2 7" xfId="1074" xr:uid="{00000000-0005-0000-0000-000019050000}"/>
    <cellStyle name="Zarez 2 7 2" xfId="1075" xr:uid="{00000000-0005-0000-0000-00001A050000}"/>
    <cellStyle name="Zarez 2 7 3" xfId="1076" xr:uid="{00000000-0005-0000-0000-00001B050000}"/>
    <cellStyle name="Zarez 2 8" xfId="1077" xr:uid="{00000000-0005-0000-0000-00001C050000}"/>
    <cellStyle name="Zarez 2 8 2" xfId="1078" xr:uid="{00000000-0005-0000-0000-00001D050000}"/>
    <cellStyle name="Zarez 2 8 3" xfId="1079" xr:uid="{00000000-0005-0000-0000-00001E050000}"/>
    <cellStyle name="Zarez 2 9" xfId="1080" xr:uid="{00000000-0005-0000-0000-00001F050000}"/>
    <cellStyle name="Zarez 2 9 2" xfId="1081" xr:uid="{00000000-0005-0000-0000-000020050000}"/>
    <cellStyle name="Zarez 2 9 3" xfId="1082" xr:uid="{00000000-0005-0000-0000-000021050000}"/>
    <cellStyle name="Zarez 5" xfId="1083" xr:uid="{00000000-0005-0000-0000-000022050000}"/>
    <cellStyle name="Zelle überprüfen" xfId="1084" xr:uid="{00000000-0005-0000-0000-000023050000}"/>
  </cellStyles>
  <dxfs count="1">
    <dxf>
      <font>
        <condense val="0"/>
        <extend val="0"/>
        <color indexed="9"/>
      </font>
    </dxf>
  </dxfs>
  <tableStyles count="0" defaultTableStyle="TableStyleMedium9" defaultPivotStyle="PivotStyleLight16"/>
  <colors>
    <mruColors>
      <color rgb="FF00FF99"/>
      <color rgb="FF00FF00"/>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17/10/relationships/person" Target="persons/perso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20R%20I%20P%20R%20E%20M%20A%20-%20STARE%20STVARI\P%20R%20I%20P%20R%20E%20M%20A\ponude\&#352;PI&#352;I&#262;%20BUKOVICA-DVOR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My%20Documents\P%20R%20I%20P%20R%20E%20M%20A\ponude\N.C.%20-%20GRA&#272;EVINSKI%20RADOVI%20-%20POSLOVI%20PREKO%20GODI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DET."/>
      <sheetName val="ZEMLJAN"/>
      <sheetName val="BETONSKI "/>
      <sheetName val="zidarski"/>
      <sheetName val="izolacija"/>
      <sheetName val="krovna konstr."/>
      <sheetName val="krovopokr-limar"/>
      <sheetName val="stolar."/>
      <sheetName val="bravar."/>
      <sheetName val="keram i kamenorez."/>
      <sheetName val="parket"/>
      <sheetName val="SOBOSLIKAR-FASAD"/>
      <sheetName val="razni"/>
      <sheetName val="oprema dvor."/>
      <sheetName val="okoliš"/>
      <sheetName val="voda"/>
      <sheetName val="elektr"/>
      <sheetName val="PLIN"/>
      <sheetName val="zemljani"/>
      <sheetName val="bet.i ab"/>
      <sheetName val="zidar"/>
      <sheetName val="izolac."/>
      <sheetName val="krov.konstr"/>
      <sheetName val="krovo-lim"/>
      <sheetName val="stolar"/>
      <sheetName val="bravar"/>
      <sheetName val="keram i kamen"/>
      <sheetName val="soboslik"/>
      <sheetName val="razni "/>
      <sheetName val="REZIME"/>
      <sheetName val="materijali"/>
      <sheetName val="plan ponude-"/>
      <sheetName val="plan ponude- (3)"/>
      <sheetName val="plan ponude- (2)"/>
      <sheetName val="DOKAZNICA"/>
      <sheetName val="KOLEKTORI"/>
      <sheetName val="FAKTORI"/>
    </sheetNames>
    <sheetDataSet>
      <sheetData sheetId="0"/>
      <sheetData sheetId="1">
        <row r="10">
          <cell r="F10">
            <v>130349.75</v>
          </cell>
        </row>
      </sheetData>
      <sheetData sheetId="2"/>
      <sheetData sheetId="3"/>
      <sheetData sheetId="4">
        <row r="13">
          <cell r="F13">
            <v>593618.69000000006</v>
          </cell>
        </row>
      </sheetData>
      <sheetData sheetId="5"/>
      <sheetData sheetId="6"/>
      <sheetData sheetId="7"/>
      <sheetData sheetId="8"/>
      <sheetData sheetId="9"/>
      <sheetData sheetId="10"/>
      <sheetData sheetId="11"/>
      <sheetData sheetId="12"/>
      <sheetData sheetId="13">
        <row r="28">
          <cell r="F28">
            <v>571220</v>
          </cell>
        </row>
      </sheetData>
      <sheetData sheetId="14">
        <row r="25">
          <cell r="F25">
            <v>432109.74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O (2)"/>
      <sheetName val="RAZNI RADOVI"/>
      <sheetName val="REZIME"/>
    </sheetNames>
    <sheetDataSet>
      <sheetData sheetId="0"/>
      <sheetData sheetId="1">
        <row r="22">
          <cell r="F22">
            <v>371.45</v>
          </cell>
        </row>
      </sheetData>
      <sheetData sheetId="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G481"/>
  <sheetViews>
    <sheetView showZeros="0" view="pageBreakPreview" zoomScale="145" zoomScaleNormal="100" zoomScaleSheetLayoutView="145" workbookViewId="0">
      <selection activeCell="B7" sqref="B7"/>
    </sheetView>
  </sheetViews>
  <sheetFormatPr defaultColWidth="2.42578125" defaultRowHeight="12.75"/>
  <cols>
    <col min="1" max="1" width="3.5703125" style="5" customWidth="1"/>
    <col min="2" max="2" width="42.85546875" style="22" customWidth="1"/>
    <col min="3" max="3" width="8.5703125" style="13" customWidth="1"/>
    <col min="4" max="4" width="13.140625" style="50" customWidth="1"/>
    <col min="5" max="5" width="9.28515625" style="50" customWidth="1"/>
    <col min="6" max="6" width="15.7109375" style="50" customWidth="1"/>
    <col min="7" max="7" width="9.7109375" style="13" customWidth="1"/>
    <col min="8" max="17" width="9.140625" style="13" customWidth="1"/>
    <col min="18" max="16384" width="2.42578125" style="13"/>
  </cols>
  <sheetData>
    <row r="1" spans="1:7" ht="46.5" customHeight="1">
      <c r="A1" s="4"/>
      <c r="B1" s="14" t="s">
        <v>16</v>
      </c>
      <c r="C1" s="238" t="str">
        <f>'Građ.obrtnički radovi'!C1:D1</f>
        <v>SANACIJA SPOJNOG MOSTA  - KROVNI POKROV LIM</v>
      </c>
      <c r="D1" s="238"/>
      <c r="E1" s="14" t="s">
        <v>520</v>
      </c>
      <c r="F1" s="9" t="s">
        <v>577</v>
      </c>
      <c r="G1" s="15"/>
    </row>
    <row r="2" spans="1:7" ht="72" customHeight="1">
      <c r="A2" s="4"/>
      <c r="B2" s="14" t="s">
        <v>17</v>
      </c>
      <c r="C2" s="238" t="str">
        <f>'Građ.obrtnički radovi'!C2:G2</f>
        <v>Ured za pripremu i provedbu projekata
Ekonomski fakultet Sveučilišta u Zagrebu
Trg J. F. Kennedyja 6, 10000 Zagreb, HR</v>
      </c>
      <c r="D2" s="238"/>
      <c r="E2" s="238"/>
      <c r="F2" s="16"/>
      <c r="G2" s="17"/>
    </row>
    <row r="3" spans="1:7" ht="28.35" customHeight="1">
      <c r="A3" s="4"/>
      <c r="B3" s="14" t="s">
        <v>18</v>
      </c>
      <c r="C3" s="238" t="str">
        <f>'Građ.obrtnički radovi'!C3:D3</f>
        <v>TENDER</v>
      </c>
      <c r="D3" s="238"/>
      <c r="E3" s="14" t="s">
        <v>15</v>
      </c>
      <c r="F3" s="9" t="s">
        <v>578</v>
      </c>
      <c r="G3" s="15"/>
    </row>
    <row r="4" spans="1:7" ht="14.1" customHeight="1">
      <c r="A4" s="4"/>
      <c r="B4" s="23"/>
      <c r="C4" s="24"/>
      <c r="D4" s="1"/>
      <c r="E4" s="23"/>
      <c r="F4" s="25"/>
    </row>
    <row r="5" spans="1:7" ht="14.1" customHeight="1">
      <c r="A5" s="4"/>
      <c r="B5" s="23"/>
      <c r="C5" s="24"/>
      <c r="D5" s="1"/>
      <c r="E5" s="23"/>
      <c r="F5" s="25"/>
    </row>
    <row r="6" spans="1:7" ht="14.1" customHeight="1">
      <c r="A6" s="4"/>
      <c r="B6" s="23"/>
      <c r="C6" s="1"/>
      <c r="D6" s="1"/>
      <c r="E6" s="23"/>
      <c r="F6" s="15"/>
    </row>
    <row r="7" spans="1:7" ht="14.1" customHeight="1">
      <c r="A7" s="26"/>
      <c r="B7" s="26"/>
      <c r="C7" s="27"/>
      <c r="D7" s="27"/>
      <c r="E7" s="27"/>
      <c r="F7" s="28"/>
      <c r="G7" s="23"/>
    </row>
    <row r="8" spans="1:7" s="30" customFormat="1" ht="15">
      <c r="A8" s="29"/>
      <c r="B8" s="18"/>
      <c r="D8" s="31"/>
      <c r="E8" s="32"/>
      <c r="F8" s="32"/>
      <c r="G8" s="33"/>
    </row>
    <row r="9" spans="1:7" s="37" customFormat="1" ht="15.95" customHeight="1">
      <c r="A9" s="34"/>
      <c r="B9" s="35" t="s">
        <v>19</v>
      </c>
      <c r="C9" s="35"/>
      <c r="D9" s="36"/>
      <c r="E9" s="36"/>
      <c r="F9" s="35"/>
      <c r="G9" s="4"/>
    </row>
    <row r="10" spans="1:7" s="40" customFormat="1" ht="15.95" customHeight="1">
      <c r="A10" s="38"/>
      <c r="B10" s="27" t="s">
        <v>406</v>
      </c>
      <c r="C10" s="26"/>
      <c r="D10" s="39"/>
      <c r="E10" s="39"/>
      <c r="F10" s="26"/>
      <c r="G10" s="4"/>
    </row>
    <row r="11" spans="1:7" s="40" customFormat="1" ht="15.95" customHeight="1">
      <c r="A11" s="41"/>
      <c r="B11" s="1"/>
      <c r="C11" s="4"/>
      <c r="D11" s="42"/>
      <c r="E11" s="42"/>
      <c r="F11" s="4"/>
      <c r="G11" s="4"/>
    </row>
    <row r="12" spans="1:7" s="40" customFormat="1" ht="15.95" customHeight="1">
      <c r="A12" s="43"/>
      <c r="B12" s="35" t="s">
        <v>3</v>
      </c>
      <c r="C12" s="35"/>
      <c r="D12" s="36"/>
      <c r="E12" s="36"/>
      <c r="F12" s="35"/>
      <c r="G12" s="4"/>
    </row>
    <row r="13" spans="1:7" s="40" customFormat="1" ht="15.95" customHeight="1">
      <c r="A13" s="44"/>
      <c r="B13" s="27" t="s">
        <v>406</v>
      </c>
      <c r="C13" s="27"/>
      <c r="D13" s="39"/>
      <c r="E13" s="39"/>
      <c r="F13" s="26"/>
      <c r="G13" s="4"/>
    </row>
    <row r="14" spans="1:7" s="40" customFormat="1" ht="15.95" customHeight="1">
      <c r="A14" s="45"/>
      <c r="B14" s="1"/>
      <c r="C14" s="1"/>
      <c r="D14" s="42"/>
      <c r="E14" s="42"/>
      <c r="F14" s="4"/>
      <c r="G14" s="4"/>
    </row>
    <row r="15" spans="1:7" s="40" customFormat="1" ht="15.95" customHeight="1">
      <c r="A15" s="46"/>
      <c r="B15" s="35" t="s">
        <v>230</v>
      </c>
      <c r="C15" s="35"/>
      <c r="D15" s="36"/>
      <c r="E15" s="35"/>
      <c r="F15" s="35"/>
      <c r="G15" s="4"/>
    </row>
    <row r="16" spans="1:7" s="40" customFormat="1" ht="15.95" customHeight="1">
      <c r="A16" s="47"/>
      <c r="B16" s="27" t="s">
        <v>406</v>
      </c>
      <c r="C16" s="39"/>
      <c r="D16" s="39"/>
      <c r="E16" s="26"/>
      <c r="F16" s="26"/>
      <c r="G16" s="4"/>
    </row>
    <row r="17" spans="1:7">
      <c r="A17" s="3"/>
      <c r="B17" s="1"/>
      <c r="C17" s="42"/>
      <c r="D17" s="42"/>
      <c r="E17" s="4"/>
      <c r="F17" s="4"/>
      <c r="G17" s="4"/>
    </row>
    <row r="18" spans="1:7">
      <c r="A18" s="3"/>
      <c r="B18" s="1"/>
      <c r="C18" s="42"/>
      <c r="D18" s="42"/>
      <c r="E18" s="4"/>
      <c r="F18" s="4"/>
      <c r="G18" s="4"/>
    </row>
    <row r="19" spans="1:7">
      <c r="A19" s="3"/>
      <c r="B19" s="48" t="s">
        <v>22</v>
      </c>
      <c r="C19" s="49"/>
      <c r="G19" s="4"/>
    </row>
    <row r="20" spans="1:7" ht="47.45" customHeight="1">
      <c r="A20" s="3"/>
      <c r="B20" s="232" t="s">
        <v>445</v>
      </c>
      <c r="C20" s="232"/>
      <c r="D20" s="232"/>
      <c r="E20" s="232"/>
      <c r="F20" s="232"/>
      <c r="G20" s="4"/>
    </row>
    <row r="21" spans="1:7" ht="32.450000000000003" customHeight="1">
      <c r="A21" s="3"/>
      <c r="B21" s="232" t="s">
        <v>36</v>
      </c>
      <c r="C21" s="232"/>
      <c r="D21" s="232"/>
      <c r="E21" s="232"/>
      <c r="F21" s="232"/>
      <c r="G21" s="4"/>
    </row>
    <row r="22" spans="1:7" ht="39" customHeight="1">
      <c r="A22" s="3"/>
      <c r="B22" s="232" t="s">
        <v>28</v>
      </c>
      <c r="C22" s="232"/>
      <c r="D22" s="232"/>
      <c r="E22" s="232"/>
      <c r="F22" s="232"/>
      <c r="G22" s="4"/>
    </row>
    <row r="23" spans="1:7" ht="40.5" customHeight="1">
      <c r="A23" s="3"/>
      <c r="B23" s="232" t="s">
        <v>29</v>
      </c>
      <c r="C23" s="232"/>
      <c r="D23" s="232"/>
      <c r="E23" s="232"/>
      <c r="F23" s="232"/>
      <c r="G23" s="4"/>
    </row>
    <row r="24" spans="1:7" ht="39.75" customHeight="1">
      <c r="A24" s="3"/>
      <c r="B24" s="232" t="s">
        <v>30</v>
      </c>
      <c r="C24" s="232"/>
      <c r="D24" s="232"/>
      <c r="E24" s="232"/>
      <c r="F24" s="232"/>
      <c r="G24" s="4"/>
    </row>
    <row r="25" spans="1:7" ht="39.75" customHeight="1">
      <c r="A25" s="3"/>
      <c r="B25" s="232" t="s">
        <v>446</v>
      </c>
      <c r="C25" s="232"/>
      <c r="D25" s="232"/>
      <c r="E25" s="232"/>
      <c r="F25" s="232"/>
      <c r="G25" s="4"/>
    </row>
    <row r="26" spans="1:7" ht="27" customHeight="1">
      <c r="A26" s="3"/>
      <c r="B26" s="232" t="s">
        <v>31</v>
      </c>
      <c r="C26" s="232"/>
      <c r="D26" s="232"/>
      <c r="E26" s="232"/>
      <c r="F26" s="232"/>
      <c r="G26" s="4"/>
    </row>
    <row r="27" spans="1:7" ht="27.75" customHeight="1">
      <c r="A27" s="3"/>
      <c r="B27" s="232" t="s">
        <v>32</v>
      </c>
      <c r="C27" s="232"/>
      <c r="D27" s="232"/>
      <c r="E27" s="232"/>
      <c r="F27" s="232"/>
      <c r="G27" s="4"/>
    </row>
    <row r="28" spans="1:7" ht="38.25" customHeight="1">
      <c r="A28" s="3"/>
      <c r="B28" s="232" t="s">
        <v>33</v>
      </c>
      <c r="C28" s="232"/>
      <c r="D28" s="232"/>
      <c r="E28" s="232"/>
      <c r="F28" s="232"/>
      <c r="G28" s="4"/>
    </row>
    <row r="29" spans="1:7" ht="40.5" customHeight="1">
      <c r="A29" s="3"/>
      <c r="B29" s="232" t="s">
        <v>447</v>
      </c>
      <c r="C29" s="232"/>
      <c r="D29" s="232"/>
      <c r="E29" s="232"/>
      <c r="F29" s="232"/>
      <c r="G29" s="4"/>
    </row>
    <row r="30" spans="1:7" ht="15.75" customHeight="1">
      <c r="A30" s="3"/>
      <c r="B30" s="232" t="s">
        <v>448</v>
      </c>
      <c r="C30" s="232"/>
      <c r="D30" s="232"/>
      <c r="E30" s="232"/>
      <c r="F30" s="232"/>
      <c r="G30" s="4"/>
    </row>
    <row r="31" spans="1:7" ht="26.25" customHeight="1">
      <c r="A31" s="3"/>
      <c r="B31" s="232" t="s">
        <v>449</v>
      </c>
      <c r="C31" s="232"/>
      <c r="D31" s="232"/>
      <c r="E31" s="232"/>
      <c r="F31" s="232"/>
      <c r="G31" s="4"/>
    </row>
    <row r="32" spans="1:7" ht="39" customHeight="1">
      <c r="A32" s="3"/>
      <c r="B32" s="232" t="s">
        <v>450</v>
      </c>
      <c r="C32" s="232"/>
      <c r="D32" s="232"/>
      <c r="E32" s="232"/>
      <c r="F32" s="232"/>
      <c r="G32" s="4"/>
    </row>
    <row r="33" spans="1:7" ht="18" customHeight="1">
      <c r="A33" s="3"/>
      <c r="B33" s="232" t="s">
        <v>34</v>
      </c>
      <c r="C33" s="232"/>
      <c r="D33" s="232"/>
      <c r="E33" s="232"/>
      <c r="F33" s="232"/>
      <c r="G33" s="4"/>
    </row>
    <row r="34" spans="1:7" ht="32.25" customHeight="1">
      <c r="A34" s="3"/>
      <c r="B34" s="232" t="s">
        <v>35</v>
      </c>
      <c r="C34" s="232"/>
      <c r="D34" s="232"/>
      <c r="E34" s="232"/>
      <c r="F34" s="232"/>
      <c r="G34" s="4"/>
    </row>
    <row r="35" spans="1:7" ht="30.6" customHeight="1">
      <c r="A35" s="3"/>
      <c r="B35" s="232" t="s">
        <v>451</v>
      </c>
      <c r="C35" s="232"/>
      <c r="D35" s="232"/>
      <c r="E35" s="232"/>
      <c r="F35" s="232"/>
      <c r="G35" s="4"/>
    </row>
    <row r="36" spans="1:7">
      <c r="A36" s="3"/>
      <c r="B36" s="232" t="s">
        <v>535</v>
      </c>
      <c r="C36" s="232"/>
      <c r="D36" s="232"/>
      <c r="E36" s="232"/>
      <c r="F36" s="232"/>
      <c r="G36" s="4"/>
    </row>
    <row r="37" spans="1:7" ht="15.75" customHeight="1">
      <c r="A37" s="3"/>
      <c r="B37" s="232" t="s">
        <v>529</v>
      </c>
      <c r="C37" s="232"/>
      <c r="D37" s="232"/>
      <c r="E37" s="232"/>
      <c r="F37" s="232"/>
      <c r="G37" s="4"/>
    </row>
    <row r="38" spans="1:7" ht="15.75" customHeight="1">
      <c r="A38" s="3"/>
      <c r="B38" s="232" t="s">
        <v>530</v>
      </c>
      <c r="C38" s="232"/>
      <c r="D38" s="232"/>
      <c r="E38" s="232"/>
      <c r="F38" s="232"/>
      <c r="G38" s="4"/>
    </row>
    <row r="39" spans="1:7" ht="12.75" customHeight="1">
      <c r="A39" s="3"/>
      <c r="B39" s="13" t="s">
        <v>531</v>
      </c>
      <c r="D39" s="13"/>
      <c r="E39" s="13"/>
      <c r="F39" s="13"/>
      <c r="G39" s="4"/>
    </row>
    <row r="40" spans="1:7">
      <c r="A40" s="3"/>
      <c r="B40" s="13" t="s">
        <v>532</v>
      </c>
      <c r="D40" s="13"/>
      <c r="E40" s="13"/>
      <c r="F40" s="13"/>
      <c r="G40" s="4"/>
    </row>
    <row r="41" spans="1:7" ht="26.25" customHeight="1">
      <c r="A41" s="3"/>
      <c r="B41" s="232" t="s">
        <v>533</v>
      </c>
      <c r="C41" s="232"/>
      <c r="D41" s="232"/>
      <c r="E41" s="232"/>
      <c r="F41" s="232"/>
      <c r="G41" s="4"/>
    </row>
    <row r="42" spans="1:7" ht="14.25" customHeight="1">
      <c r="A42" s="3"/>
      <c r="B42" s="232" t="s">
        <v>534</v>
      </c>
      <c r="C42" s="232"/>
      <c r="D42" s="232"/>
      <c r="E42" s="232"/>
      <c r="F42" s="232"/>
      <c r="G42" s="4"/>
    </row>
    <row r="43" spans="1:7">
      <c r="A43" s="3"/>
      <c r="B43" s="48"/>
      <c r="C43" s="49"/>
      <c r="G43" s="4"/>
    </row>
    <row r="44" spans="1:7">
      <c r="A44" s="3"/>
      <c r="B44" s="48"/>
      <c r="C44" s="49"/>
      <c r="G44" s="4"/>
    </row>
    <row r="45" spans="1:7">
      <c r="A45" s="3"/>
      <c r="B45" s="48" t="s">
        <v>38</v>
      </c>
      <c r="C45" s="49"/>
      <c r="G45" s="4"/>
    </row>
    <row r="46" spans="1:7" ht="30.6" customHeight="1">
      <c r="A46" s="3"/>
      <c r="B46" s="232" t="s">
        <v>37</v>
      </c>
      <c r="C46" s="232"/>
      <c r="D46" s="232"/>
      <c r="E46" s="232"/>
      <c r="F46" s="232"/>
      <c r="G46" s="4"/>
    </row>
    <row r="47" spans="1:7" ht="43.35" customHeight="1">
      <c r="A47" s="3"/>
      <c r="B47" s="232" t="s">
        <v>39</v>
      </c>
      <c r="C47" s="232"/>
      <c r="D47" s="232"/>
      <c r="E47" s="232"/>
      <c r="F47" s="232"/>
      <c r="G47" s="4"/>
    </row>
    <row r="48" spans="1:7">
      <c r="A48" s="3"/>
      <c r="B48" s="48"/>
      <c r="C48" s="49"/>
      <c r="G48" s="4"/>
    </row>
    <row r="49" spans="1:7">
      <c r="A49" s="3"/>
      <c r="B49" s="48" t="s">
        <v>40</v>
      </c>
      <c r="C49" s="49"/>
      <c r="G49" s="4"/>
    </row>
    <row r="50" spans="1:7" ht="45.6" customHeight="1">
      <c r="A50" s="3"/>
      <c r="B50" s="232" t="s">
        <v>288</v>
      </c>
      <c r="C50" s="232"/>
      <c r="D50" s="232"/>
      <c r="E50" s="232"/>
      <c r="F50" s="232"/>
      <c r="G50" s="10"/>
    </row>
    <row r="51" spans="1:7" ht="18" customHeight="1">
      <c r="A51" s="3"/>
      <c r="B51" s="232" t="s">
        <v>41</v>
      </c>
      <c r="C51" s="232"/>
      <c r="D51" s="232"/>
      <c r="E51" s="232"/>
      <c r="F51" s="232"/>
      <c r="G51" s="10"/>
    </row>
    <row r="52" spans="1:7" ht="55.5" customHeight="1">
      <c r="A52" s="3"/>
      <c r="B52" s="232" t="s">
        <v>290</v>
      </c>
      <c r="C52" s="232"/>
      <c r="D52" s="232"/>
      <c r="E52" s="232"/>
      <c r="F52" s="232"/>
      <c r="G52" s="10"/>
    </row>
    <row r="53" spans="1:7" ht="33" customHeight="1">
      <c r="A53" s="3"/>
      <c r="B53" s="232" t="s">
        <v>528</v>
      </c>
      <c r="C53" s="232"/>
      <c r="D53" s="232"/>
      <c r="E53" s="232"/>
      <c r="F53" s="232"/>
      <c r="G53" s="10"/>
    </row>
    <row r="54" spans="1:7" ht="31.35" customHeight="1">
      <c r="A54" s="3"/>
      <c r="B54" s="232" t="s">
        <v>289</v>
      </c>
      <c r="C54" s="232"/>
      <c r="D54" s="232"/>
      <c r="E54" s="232"/>
      <c r="F54" s="232"/>
      <c r="G54" s="10"/>
    </row>
    <row r="55" spans="1:7" ht="57.6" customHeight="1">
      <c r="A55" s="3"/>
      <c r="B55" s="232" t="s">
        <v>331</v>
      </c>
      <c r="C55" s="232"/>
      <c r="D55" s="232"/>
      <c r="E55" s="232"/>
      <c r="F55" s="232"/>
      <c r="G55" s="10"/>
    </row>
    <row r="56" spans="1:7" ht="32.1" customHeight="1">
      <c r="A56" s="3"/>
      <c r="B56" s="232" t="s">
        <v>42</v>
      </c>
      <c r="C56" s="232"/>
      <c r="D56" s="232"/>
      <c r="E56" s="232"/>
      <c r="F56" s="232"/>
      <c r="G56" s="10"/>
    </row>
    <row r="57" spans="1:7" ht="31.35" customHeight="1">
      <c r="A57" s="3"/>
      <c r="B57" s="232" t="s">
        <v>43</v>
      </c>
      <c r="C57" s="232"/>
      <c r="D57" s="232"/>
      <c r="E57" s="232"/>
      <c r="F57" s="232"/>
      <c r="G57" s="10"/>
    </row>
    <row r="58" spans="1:7" ht="51" customHeight="1">
      <c r="A58" s="3"/>
      <c r="B58" s="232" t="s">
        <v>44</v>
      </c>
      <c r="C58" s="232"/>
      <c r="D58" s="232"/>
      <c r="E58" s="232"/>
      <c r="F58" s="232"/>
      <c r="G58" s="10"/>
    </row>
    <row r="59" spans="1:7">
      <c r="A59" s="3"/>
      <c r="B59" s="232" t="s">
        <v>45</v>
      </c>
      <c r="C59" s="232"/>
      <c r="D59" s="232"/>
      <c r="E59" s="232"/>
      <c r="F59" s="232"/>
      <c r="G59" s="10"/>
    </row>
    <row r="60" spans="1:7">
      <c r="A60" s="3"/>
      <c r="B60" s="232" t="s">
        <v>46</v>
      </c>
      <c r="C60" s="232"/>
      <c r="D60" s="232"/>
      <c r="E60" s="232"/>
      <c r="F60" s="232"/>
      <c r="G60" s="10"/>
    </row>
    <row r="61" spans="1:7">
      <c r="A61" s="3"/>
      <c r="B61" s="232" t="s">
        <v>47</v>
      </c>
      <c r="C61" s="232"/>
      <c r="D61" s="232"/>
      <c r="E61" s="232"/>
      <c r="F61" s="232"/>
      <c r="G61" s="10"/>
    </row>
    <row r="62" spans="1:7">
      <c r="A62" s="3"/>
      <c r="B62" s="232" t="s">
        <v>48</v>
      </c>
      <c r="C62" s="232"/>
      <c r="D62" s="232"/>
      <c r="E62" s="232"/>
      <c r="F62" s="232"/>
      <c r="G62" s="10"/>
    </row>
    <row r="63" spans="1:7">
      <c r="A63" s="3"/>
      <c r="B63" s="232" t="s">
        <v>49</v>
      </c>
      <c r="C63" s="232"/>
      <c r="D63" s="232"/>
      <c r="E63" s="232"/>
      <c r="F63" s="232"/>
      <c r="G63" s="10"/>
    </row>
    <row r="64" spans="1:7">
      <c r="A64" s="3"/>
      <c r="B64" s="232" t="s">
        <v>50</v>
      </c>
      <c r="C64" s="232"/>
      <c r="D64" s="232"/>
      <c r="E64" s="232"/>
      <c r="F64" s="232"/>
      <c r="G64" s="10"/>
    </row>
    <row r="65" spans="1:7">
      <c r="A65" s="3"/>
      <c r="B65" s="232" t="s">
        <v>51</v>
      </c>
      <c r="C65" s="232"/>
      <c r="D65" s="232"/>
      <c r="E65" s="232"/>
      <c r="F65" s="232"/>
      <c r="G65" s="10"/>
    </row>
    <row r="66" spans="1:7">
      <c r="A66" s="3"/>
      <c r="B66" s="232" t="s">
        <v>52</v>
      </c>
      <c r="C66" s="232"/>
      <c r="D66" s="232"/>
      <c r="E66" s="232"/>
      <c r="F66" s="232"/>
      <c r="G66" s="10"/>
    </row>
    <row r="67" spans="1:7" ht="12.75" customHeight="1">
      <c r="A67" s="3"/>
      <c r="B67" s="234" t="s">
        <v>61</v>
      </c>
      <c r="C67" s="232"/>
      <c r="D67" s="232"/>
      <c r="E67" s="232"/>
      <c r="F67" s="232"/>
      <c r="G67" s="10"/>
    </row>
    <row r="68" spans="1:7">
      <c r="A68" s="3"/>
      <c r="B68" s="232" t="s">
        <v>53</v>
      </c>
      <c r="C68" s="232"/>
      <c r="D68" s="232"/>
      <c r="E68" s="232"/>
      <c r="F68" s="232"/>
      <c r="G68" s="10"/>
    </row>
    <row r="69" spans="1:7" ht="12.75" customHeight="1">
      <c r="A69" s="3"/>
      <c r="B69" s="232" t="s">
        <v>54</v>
      </c>
      <c r="C69" s="232"/>
      <c r="D69" s="232"/>
      <c r="E69" s="232"/>
      <c r="F69" s="232"/>
      <c r="G69" s="10"/>
    </row>
    <row r="70" spans="1:7">
      <c r="A70" s="3"/>
      <c r="B70" s="232" t="s">
        <v>55</v>
      </c>
      <c r="C70" s="232"/>
      <c r="D70" s="232"/>
      <c r="E70" s="232"/>
      <c r="F70" s="232"/>
      <c r="G70" s="10"/>
    </row>
    <row r="71" spans="1:7">
      <c r="A71" s="3"/>
      <c r="B71" s="232" t="s">
        <v>56</v>
      </c>
      <c r="C71" s="232"/>
      <c r="D71" s="232"/>
      <c r="E71" s="232"/>
      <c r="F71" s="232"/>
      <c r="G71" s="10"/>
    </row>
    <row r="72" spans="1:7" ht="30" customHeight="1">
      <c r="A72" s="3"/>
      <c r="B72" s="232" t="s">
        <v>57</v>
      </c>
      <c r="C72" s="232"/>
      <c r="D72" s="232"/>
      <c r="E72" s="232"/>
      <c r="F72" s="232"/>
      <c r="G72" s="10"/>
    </row>
    <row r="73" spans="1:7">
      <c r="A73" s="3"/>
      <c r="B73" s="232" t="s">
        <v>58</v>
      </c>
      <c r="C73" s="232"/>
      <c r="D73" s="232"/>
      <c r="E73" s="232"/>
      <c r="F73" s="232"/>
      <c r="G73" s="10"/>
    </row>
    <row r="74" spans="1:7">
      <c r="A74" s="3"/>
      <c r="B74" s="232" t="s">
        <v>59</v>
      </c>
      <c r="C74" s="232"/>
      <c r="D74" s="232"/>
      <c r="E74" s="232"/>
      <c r="F74" s="232"/>
      <c r="G74" s="10"/>
    </row>
    <row r="75" spans="1:7" ht="32.450000000000003" customHeight="1">
      <c r="A75" s="3"/>
      <c r="B75" s="232" t="s">
        <v>60</v>
      </c>
      <c r="C75" s="232"/>
      <c r="D75" s="232"/>
      <c r="E75" s="232"/>
      <c r="F75" s="232"/>
      <c r="G75" s="10"/>
    </row>
    <row r="76" spans="1:7" ht="32.1" customHeight="1">
      <c r="A76" s="3"/>
      <c r="B76" s="232" t="s">
        <v>62</v>
      </c>
      <c r="C76" s="232"/>
      <c r="D76" s="232"/>
      <c r="E76" s="232"/>
      <c r="F76" s="232"/>
      <c r="G76" s="10"/>
    </row>
    <row r="77" spans="1:7">
      <c r="A77" s="3"/>
      <c r="B77" s="48"/>
      <c r="C77" s="49"/>
      <c r="G77" s="4"/>
    </row>
    <row r="78" spans="1:7">
      <c r="A78" s="3"/>
      <c r="B78" s="48" t="s">
        <v>63</v>
      </c>
      <c r="C78" s="49"/>
      <c r="G78" s="4"/>
    </row>
    <row r="79" spans="1:7" ht="29.45" customHeight="1">
      <c r="A79" s="3"/>
      <c r="B79" s="232" t="s">
        <v>64</v>
      </c>
      <c r="C79" s="232"/>
      <c r="D79" s="232"/>
      <c r="E79" s="232"/>
      <c r="F79" s="232"/>
      <c r="G79" s="4"/>
    </row>
    <row r="80" spans="1:7" ht="47.45" customHeight="1">
      <c r="A80" s="3"/>
      <c r="B80" s="232" t="s">
        <v>65</v>
      </c>
      <c r="C80" s="232"/>
      <c r="D80" s="232"/>
      <c r="E80" s="232"/>
      <c r="F80" s="232"/>
      <c r="G80" s="4"/>
    </row>
    <row r="81" spans="1:7" ht="55.5" customHeight="1">
      <c r="A81" s="3"/>
      <c r="B81" s="232" t="s">
        <v>452</v>
      </c>
      <c r="C81" s="232"/>
      <c r="D81" s="232"/>
      <c r="E81" s="232"/>
      <c r="F81" s="232"/>
      <c r="G81" s="4"/>
    </row>
    <row r="82" spans="1:7" ht="47.1" customHeight="1">
      <c r="A82" s="3"/>
      <c r="B82" s="232" t="s">
        <v>66</v>
      </c>
      <c r="C82" s="232"/>
      <c r="D82" s="232"/>
      <c r="E82" s="232"/>
      <c r="F82" s="232"/>
      <c r="G82" s="4"/>
    </row>
    <row r="83" spans="1:7" ht="61.35" customHeight="1">
      <c r="A83" s="3"/>
      <c r="B83" s="232" t="s">
        <v>418</v>
      </c>
      <c r="C83" s="232"/>
      <c r="D83" s="232"/>
      <c r="E83" s="232"/>
      <c r="F83" s="232"/>
      <c r="G83" s="4"/>
    </row>
    <row r="84" spans="1:7" ht="33" customHeight="1">
      <c r="A84" s="3"/>
      <c r="B84" s="232" t="s">
        <v>453</v>
      </c>
      <c r="C84" s="232"/>
      <c r="D84" s="232"/>
      <c r="E84" s="232"/>
      <c r="F84" s="232"/>
      <c r="G84" s="4"/>
    </row>
    <row r="85" spans="1:7" ht="61.35" customHeight="1">
      <c r="A85" s="3"/>
      <c r="B85" s="232" t="s">
        <v>454</v>
      </c>
      <c r="C85" s="232"/>
      <c r="D85" s="232"/>
      <c r="E85" s="232"/>
      <c r="F85" s="232"/>
      <c r="G85" s="4"/>
    </row>
    <row r="86" spans="1:7" ht="30.6" customHeight="1">
      <c r="A86" s="3"/>
      <c r="B86" s="232" t="s">
        <v>67</v>
      </c>
      <c r="C86" s="232"/>
      <c r="D86" s="232"/>
      <c r="E86" s="232"/>
      <c r="F86" s="232"/>
      <c r="G86" s="4"/>
    </row>
    <row r="87" spans="1:7" ht="13.5" customHeight="1">
      <c r="A87" s="3"/>
      <c r="B87" s="232" t="s">
        <v>68</v>
      </c>
      <c r="C87" s="232"/>
      <c r="D87" s="232"/>
      <c r="E87" s="232"/>
      <c r="F87" s="232"/>
      <c r="G87" s="4"/>
    </row>
    <row r="88" spans="1:7" ht="19.350000000000001" customHeight="1">
      <c r="A88" s="3"/>
      <c r="B88" s="232" t="s">
        <v>373</v>
      </c>
      <c r="C88" s="232"/>
      <c r="D88" s="232"/>
      <c r="E88" s="232"/>
      <c r="F88" s="232"/>
      <c r="G88" s="4"/>
    </row>
    <row r="89" spans="1:7">
      <c r="A89" s="3"/>
      <c r="B89" s="232" t="s">
        <v>69</v>
      </c>
      <c r="C89" s="232"/>
      <c r="D89" s="232"/>
      <c r="E89" s="232"/>
      <c r="F89" s="232"/>
      <c r="G89" s="4"/>
    </row>
    <row r="90" spans="1:7">
      <c r="A90" s="3"/>
      <c r="B90" s="232" t="s">
        <v>70</v>
      </c>
      <c r="C90" s="232"/>
      <c r="D90" s="232"/>
      <c r="E90" s="232"/>
      <c r="F90" s="232"/>
      <c r="G90" s="4"/>
    </row>
    <row r="91" spans="1:7" ht="15.6" customHeight="1">
      <c r="A91" s="3"/>
      <c r="B91" s="232" t="s">
        <v>71</v>
      </c>
      <c r="C91" s="232"/>
      <c r="D91" s="232"/>
      <c r="E91" s="232"/>
      <c r="F91" s="232"/>
      <c r="G91" s="4"/>
    </row>
    <row r="92" spans="1:7" ht="14.45" customHeight="1">
      <c r="A92" s="3"/>
      <c r="B92" s="232" t="s">
        <v>72</v>
      </c>
      <c r="C92" s="232"/>
      <c r="D92" s="232"/>
      <c r="E92" s="232"/>
      <c r="F92" s="232"/>
      <c r="G92" s="4"/>
    </row>
    <row r="93" spans="1:7" ht="12.75" customHeight="1">
      <c r="A93" s="3"/>
      <c r="B93" s="232" t="s">
        <v>73</v>
      </c>
      <c r="C93" s="232"/>
      <c r="D93" s="232"/>
      <c r="E93" s="232"/>
      <c r="F93" s="232"/>
      <c r="G93" s="4"/>
    </row>
    <row r="94" spans="1:7" ht="18.600000000000001" customHeight="1">
      <c r="A94" s="3"/>
      <c r="B94" s="232" t="s">
        <v>74</v>
      </c>
      <c r="C94" s="232"/>
      <c r="D94" s="232"/>
      <c r="E94" s="232"/>
      <c r="F94" s="232"/>
      <c r="G94" s="4"/>
    </row>
    <row r="95" spans="1:7" ht="17.100000000000001" customHeight="1">
      <c r="A95" s="3"/>
      <c r="B95" s="232" t="s">
        <v>455</v>
      </c>
      <c r="C95" s="232"/>
      <c r="D95" s="232"/>
      <c r="E95" s="232"/>
      <c r="F95" s="232"/>
      <c r="G95" s="4"/>
    </row>
    <row r="96" spans="1:7" ht="33.6" customHeight="1">
      <c r="A96" s="3"/>
      <c r="B96" s="232" t="s">
        <v>75</v>
      </c>
      <c r="C96" s="232"/>
      <c r="D96" s="232"/>
      <c r="E96" s="232"/>
      <c r="F96" s="232"/>
      <c r="G96" s="4"/>
    </row>
    <row r="97" spans="1:7" ht="39.75" customHeight="1">
      <c r="A97" s="3"/>
      <c r="B97" s="232" t="s">
        <v>76</v>
      </c>
      <c r="C97" s="232"/>
      <c r="D97" s="232"/>
      <c r="E97" s="232"/>
      <c r="F97" s="232"/>
      <c r="G97" s="4"/>
    </row>
    <row r="98" spans="1:7" ht="69.75" customHeight="1">
      <c r="A98" s="3"/>
      <c r="B98" s="232" t="s">
        <v>374</v>
      </c>
      <c r="C98" s="232"/>
      <c r="D98" s="232"/>
      <c r="E98" s="232"/>
      <c r="F98" s="232"/>
      <c r="G98" s="4"/>
    </row>
    <row r="99" spans="1:7" ht="27" customHeight="1">
      <c r="A99" s="3"/>
      <c r="B99" s="232" t="s">
        <v>84</v>
      </c>
      <c r="C99" s="232"/>
      <c r="D99" s="232"/>
      <c r="E99" s="232"/>
      <c r="F99" s="232"/>
      <c r="G99" s="4"/>
    </row>
    <row r="100" spans="1:7">
      <c r="A100" s="3"/>
      <c r="B100" s="232" t="s">
        <v>77</v>
      </c>
      <c r="C100" s="232"/>
      <c r="D100" s="232"/>
      <c r="E100" s="232"/>
      <c r="F100" s="232"/>
      <c r="G100" s="4"/>
    </row>
    <row r="101" spans="1:7" ht="30" customHeight="1">
      <c r="A101" s="3"/>
      <c r="B101" s="232" t="s">
        <v>78</v>
      </c>
      <c r="C101" s="232"/>
      <c r="D101" s="232"/>
      <c r="E101" s="232"/>
      <c r="F101" s="232"/>
      <c r="G101" s="4"/>
    </row>
    <row r="102" spans="1:7" ht="47.1" customHeight="1">
      <c r="A102" s="3"/>
      <c r="B102" s="232" t="s">
        <v>85</v>
      </c>
      <c r="C102" s="232"/>
      <c r="D102" s="232"/>
      <c r="E102" s="232"/>
      <c r="F102" s="232"/>
      <c r="G102" s="4"/>
    </row>
    <row r="103" spans="1:7" ht="32.1" customHeight="1">
      <c r="A103" s="3"/>
      <c r="B103" s="232" t="s">
        <v>86</v>
      </c>
      <c r="C103" s="232"/>
      <c r="D103" s="232"/>
      <c r="E103" s="232"/>
      <c r="F103" s="232"/>
      <c r="G103" s="4"/>
    </row>
    <row r="104" spans="1:7" ht="39" customHeight="1">
      <c r="A104" s="3"/>
      <c r="B104" s="232" t="s">
        <v>79</v>
      </c>
      <c r="C104" s="232"/>
      <c r="D104" s="232"/>
      <c r="E104" s="232"/>
      <c r="F104" s="232"/>
      <c r="G104" s="4"/>
    </row>
    <row r="105" spans="1:7" ht="54" customHeight="1">
      <c r="A105" s="3"/>
      <c r="B105" s="232" t="s">
        <v>80</v>
      </c>
      <c r="C105" s="232"/>
      <c r="D105" s="232"/>
      <c r="E105" s="232"/>
      <c r="F105" s="232"/>
      <c r="G105" s="4"/>
    </row>
    <row r="106" spans="1:7" ht="17.45" customHeight="1">
      <c r="A106" s="3"/>
      <c r="B106" s="232" t="s">
        <v>81</v>
      </c>
      <c r="C106" s="232"/>
      <c r="D106" s="232"/>
      <c r="E106" s="232"/>
      <c r="F106" s="232"/>
      <c r="G106" s="4"/>
    </row>
    <row r="107" spans="1:7" ht="39.75" customHeight="1">
      <c r="A107" s="3"/>
      <c r="B107" s="232" t="s">
        <v>375</v>
      </c>
      <c r="C107" s="232"/>
      <c r="D107" s="232"/>
      <c r="E107" s="232"/>
      <c r="F107" s="232"/>
      <c r="G107" s="4"/>
    </row>
    <row r="108" spans="1:7" ht="32.450000000000003" customHeight="1">
      <c r="A108" s="3"/>
      <c r="B108" s="232" t="s">
        <v>82</v>
      </c>
      <c r="C108" s="232"/>
      <c r="D108" s="232"/>
      <c r="E108" s="232"/>
      <c r="F108" s="232"/>
      <c r="G108" s="4"/>
    </row>
    <row r="109" spans="1:7" ht="20.100000000000001" customHeight="1">
      <c r="A109" s="3"/>
      <c r="B109" s="232" t="s">
        <v>83</v>
      </c>
      <c r="C109" s="232"/>
      <c r="D109" s="232"/>
      <c r="E109" s="232"/>
      <c r="F109" s="232"/>
      <c r="G109" s="4"/>
    </row>
    <row r="110" spans="1:7" ht="19.350000000000001" customHeight="1">
      <c r="A110" s="3"/>
      <c r="B110" s="232" t="s">
        <v>87</v>
      </c>
      <c r="C110" s="232"/>
      <c r="D110" s="232"/>
      <c r="E110" s="232"/>
      <c r="F110" s="232"/>
      <c r="G110" s="4"/>
    </row>
    <row r="111" spans="1:7">
      <c r="A111" s="3"/>
      <c r="B111" s="232" t="s">
        <v>88</v>
      </c>
      <c r="C111" s="232"/>
      <c r="D111" s="232"/>
      <c r="E111" s="232"/>
      <c r="F111" s="232"/>
      <c r="G111" s="4"/>
    </row>
    <row r="112" spans="1:7" ht="20.45" customHeight="1">
      <c r="A112" s="3"/>
      <c r="B112" s="232" t="s">
        <v>559</v>
      </c>
      <c r="C112" s="232"/>
      <c r="D112" s="232"/>
      <c r="E112" s="232"/>
      <c r="F112" s="232"/>
      <c r="G112" s="4"/>
    </row>
    <row r="113" spans="1:7">
      <c r="A113" s="3"/>
      <c r="B113" s="232" t="s">
        <v>558</v>
      </c>
      <c r="C113" s="232"/>
      <c r="D113" s="232"/>
      <c r="E113" s="232"/>
      <c r="F113" s="232"/>
      <c r="G113" s="4"/>
    </row>
    <row r="114" spans="1:7" ht="39.75" customHeight="1">
      <c r="A114" s="3"/>
      <c r="B114" s="232" t="s">
        <v>89</v>
      </c>
      <c r="C114" s="232"/>
      <c r="D114" s="232"/>
      <c r="E114" s="232"/>
      <c r="F114" s="232"/>
      <c r="G114" s="4"/>
    </row>
    <row r="115" spans="1:7" ht="27.75" customHeight="1">
      <c r="A115" s="3"/>
      <c r="B115" s="232" t="s">
        <v>456</v>
      </c>
      <c r="C115" s="232"/>
      <c r="D115" s="232"/>
      <c r="E115" s="232"/>
      <c r="F115" s="232"/>
      <c r="G115" s="4"/>
    </row>
    <row r="116" spans="1:7" ht="14.25" customHeight="1">
      <c r="A116" s="3"/>
      <c r="B116" s="232" t="s">
        <v>527</v>
      </c>
      <c r="C116" s="232"/>
      <c r="D116" s="232"/>
      <c r="E116" s="232"/>
      <c r="F116" s="232"/>
      <c r="G116" s="4"/>
    </row>
    <row r="117" spans="1:7" ht="41.25" customHeight="1">
      <c r="A117" s="3"/>
      <c r="B117" s="232" t="s">
        <v>457</v>
      </c>
      <c r="C117" s="232"/>
      <c r="D117" s="232"/>
      <c r="E117" s="232"/>
      <c r="F117" s="232"/>
      <c r="G117" s="4"/>
    </row>
    <row r="118" spans="1:7" ht="52.5" customHeight="1">
      <c r="A118" s="3"/>
      <c r="B118" s="232" t="s">
        <v>458</v>
      </c>
      <c r="C118" s="232"/>
      <c r="D118" s="232"/>
      <c r="E118" s="232"/>
      <c r="F118" s="232"/>
      <c r="G118" s="4"/>
    </row>
    <row r="119" spans="1:7" ht="43.35" customHeight="1">
      <c r="A119" s="3"/>
      <c r="B119" s="232" t="s">
        <v>357</v>
      </c>
      <c r="C119" s="232"/>
      <c r="D119" s="232"/>
      <c r="E119" s="232"/>
      <c r="F119" s="232"/>
      <c r="G119" s="4"/>
    </row>
    <row r="120" spans="1:7" ht="18.600000000000001" customHeight="1">
      <c r="A120" s="3"/>
      <c r="B120" s="232" t="s">
        <v>90</v>
      </c>
      <c r="C120" s="232"/>
      <c r="D120" s="232"/>
      <c r="E120" s="232"/>
      <c r="F120" s="232"/>
      <c r="G120" s="4"/>
    </row>
    <row r="121" spans="1:7">
      <c r="A121" s="3"/>
      <c r="B121" s="234" t="s">
        <v>91</v>
      </c>
      <c r="C121" s="232"/>
      <c r="D121" s="232"/>
      <c r="E121" s="232"/>
      <c r="F121" s="232"/>
      <c r="G121" s="4"/>
    </row>
    <row r="122" spans="1:7">
      <c r="A122" s="3"/>
      <c r="B122" s="234" t="s">
        <v>93</v>
      </c>
      <c r="C122" s="232"/>
      <c r="D122" s="232"/>
      <c r="E122" s="232"/>
      <c r="F122" s="232"/>
      <c r="G122" s="4"/>
    </row>
    <row r="123" spans="1:7">
      <c r="A123" s="3"/>
      <c r="B123" s="234" t="s">
        <v>94</v>
      </c>
      <c r="C123" s="232"/>
      <c r="D123" s="232"/>
      <c r="E123" s="232"/>
      <c r="F123" s="232"/>
      <c r="G123" s="4"/>
    </row>
    <row r="124" spans="1:7">
      <c r="A124" s="3"/>
      <c r="B124" s="234" t="s">
        <v>95</v>
      </c>
      <c r="C124" s="232"/>
      <c r="D124" s="232"/>
      <c r="E124" s="232"/>
      <c r="F124" s="232"/>
      <c r="G124" s="4"/>
    </row>
    <row r="125" spans="1:7">
      <c r="A125" s="3"/>
      <c r="B125" s="234" t="s">
        <v>96</v>
      </c>
      <c r="C125" s="232"/>
      <c r="D125" s="232"/>
      <c r="E125" s="232"/>
      <c r="F125" s="232"/>
      <c r="G125" s="4"/>
    </row>
    <row r="126" spans="1:7">
      <c r="A126" s="3"/>
      <c r="B126" s="234" t="s">
        <v>97</v>
      </c>
      <c r="C126" s="232"/>
      <c r="D126" s="232"/>
      <c r="E126" s="232"/>
      <c r="F126" s="232"/>
      <c r="G126" s="4"/>
    </row>
    <row r="127" spans="1:7">
      <c r="A127" s="3"/>
      <c r="B127" s="234" t="s">
        <v>98</v>
      </c>
      <c r="C127" s="232"/>
      <c r="D127" s="232"/>
      <c r="E127" s="232"/>
      <c r="F127" s="232"/>
      <c r="G127" s="4"/>
    </row>
    <row r="128" spans="1:7">
      <c r="A128" s="3"/>
      <c r="B128" s="234" t="s">
        <v>99</v>
      </c>
      <c r="C128" s="232"/>
      <c r="D128" s="232"/>
      <c r="E128" s="232"/>
      <c r="F128" s="232"/>
      <c r="G128" s="4"/>
    </row>
    <row r="129" spans="1:7" ht="39.75" customHeight="1">
      <c r="A129" s="3"/>
      <c r="B129" s="234" t="s">
        <v>100</v>
      </c>
      <c r="C129" s="232"/>
      <c r="D129" s="232"/>
      <c r="E129" s="232"/>
      <c r="F129" s="232"/>
      <c r="G129" s="4"/>
    </row>
    <row r="130" spans="1:7" ht="16.5" customHeight="1">
      <c r="A130" s="3"/>
      <c r="B130" s="234" t="s">
        <v>92</v>
      </c>
      <c r="C130" s="232"/>
      <c r="D130" s="232"/>
      <c r="E130" s="232"/>
      <c r="F130" s="232"/>
      <c r="G130" s="4"/>
    </row>
    <row r="131" spans="1:7">
      <c r="A131" s="3"/>
      <c r="B131" s="234" t="s">
        <v>101</v>
      </c>
      <c r="C131" s="232"/>
      <c r="D131" s="232"/>
      <c r="E131" s="232"/>
      <c r="F131" s="232"/>
      <c r="G131" s="4"/>
    </row>
    <row r="132" spans="1:7" ht="18" customHeight="1">
      <c r="A132" s="3"/>
      <c r="B132" s="234" t="s">
        <v>102</v>
      </c>
      <c r="C132" s="232"/>
      <c r="D132" s="232"/>
      <c r="E132" s="232"/>
      <c r="F132" s="232"/>
      <c r="G132" s="4"/>
    </row>
    <row r="133" spans="1:7">
      <c r="A133" s="3"/>
      <c r="B133" s="232" t="s">
        <v>370</v>
      </c>
      <c r="C133" s="232"/>
      <c r="D133" s="232"/>
      <c r="E133" s="232"/>
      <c r="F133" s="232"/>
      <c r="G133" s="4"/>
    </row>
    <row r="134" spans="1:7">
      <c r="A134" s="3"/>
      <c r="B134" s="232"/>
      <c r="C134" s="232"/>
      <c r="D134" s="232"/>
      <c r="E134" s="232"/>
      <c r="F134" s="232"/>
      <c r="G134" s="4"/>
    </row>
    <row r="135" spans="1:7">
      <c r="A135" s="3"/>
      <c r="B135" s="235" t="s">
        <v>103</v>
      </c>
      <c r="C135" s="235"/>
      <c r="D135" s="235"/>
      <c r="E135" s="235"/>
      <c r="F135" s="235"/>
      <c r="G135" s="4"/>
    </row>
    <row r="136" spans="1:7" ht="18.600000000000001" customHeight="1">
      <c r="A136" s="3"/>
      <c r="B136" s="232" t="s">
        <v>104</v>
      </c>
      <c r="C136" s="232"/>
      <c r="D136" s="232"/>
      <c r="E136" s="232"/>
      <c r="F136" s="232"/>
      <c r="G136" s="4"/>
    </row>
    <row r="137" spans="1:7" ht="38.25" customHeight="1">
      <c r="A137" s="3"/>
      <c r="B137" s="232" t="s">
        <v>105</v>
      </c>
      <c r="C137" s="232"/>
      <c r="D137" s="232"/>
      <c r="E137" s="232"/>
      <c r="F137" s="232"/>
      <c r="G137" s="4"/>
    </row>
    <row r="138" spans="1:7" ht="27" customHeight="1">
      <c r="A138" s="3"/>
      <c r="B138" s="232" t="s">
        <v>106</v>
      </c>
      <c r="C138" s="232"/>
      <c r="D138" s="232"/>
      <c r="E138" s="232"/>
      <c r="F138" s="232"/>
      <c r="G138" s="4"/>
    </row>
    <row r="139" spans="1:7" ht="63.75" customHeight="1">
      <c r="A139" s="3"/>
      <c r="B139" s="232" t="s">
        <v>298</v>
      </c>
      <c r="C139" s="232"/>
      <c r="D139" s="232"/>
      <c r="E139" s="232"/>
      <c r="F139" s="232"/>
      <c r="G139" s="4"/>
    </row>
    <row r="140" spans="1:7" ht="46.35" customHeight="1">
      <c r="A140" s="3"/>
      <c r="B140" s="232" t="s">
        <v>107</v>
      </c>
      <c r="C140" s="232"/>
      <c r="D140" s="232"/>
      <c r="E140" s="232"/>
      <c r="F140" s="232"/>
      <c r="G140" s="4"/>
    </row>
    <row r="141" spans="1:7" ht="30" customHeight="1">
      <c r="A141" s="3"/>
      <c r="B141" s="232" t="s">
        <v>459</v>
      </c>
      <c r="C141" s="232"/>
      <c r="D141" s="232"/>
      <c r="E141" s="232"/>
      <c r="F141" s="232"/>
      <c r="G141" s="4"/>
    </row>
    <row r="142" spans="1:7">
      <c r="A142" s="3"/>
      <c r="B142" s="232" t="s">
        <v>108</v>
      </c>
      <c r="C142" s="232"/>
      <c r="D142" s="232"/>
      <c r="E142" s="232"/>
      <c r="F142" s="232"/>
      <c r="G142" s="4"/>
    </row>
    <row r="143" spans="1:7" ht="52.5" customHeight="1">
      <c r="A143" s="3"/>
      <c r="B143" s="232" t="s">
        <v>109</v>
      </c>
      <c r="C143" s="232"/>
      <c r="D143" s="232"/>
      <c r="E143" s="232"/>
      <c r="F143" s="232"/>
      <c r="G143" s="4"/>
    </row>
    <row r="144" spans="1:7" ht="25.35" customHeight="1">
      <c r="A144" s="3"/>
      <c r="B144" s="232" t="s">
        <v>110</v>
      </c>
      <c r="C144" s="232"/>
      <c r="D144" s="232"/>
      <c r="E144" s="232"/>
      <c r="F144" s="232"/>
      <c r="G144" s="4"/>
    </row>
    <row r="145" spans="1:7" ht="59.45" customHeight="1">
      <c r="A145" s="3"/>
      <c r="B145" s="232" t="s">
        <v>460</v>
      </c>
      <c r="C145" s="232"/>
      <c r="D145" s="232"/>
      <c r="E145" s="232"/>
      <c r="F145" s="232"/>
      <c r="G145" s="4"/>
    </row>
    <row r="146" spans="1:7" ht="28.5" customHeight="1">
      <c r="A146" s="3"/>
      <c r="B146" s="232" t="s">
        <v>461</v>
      </c>
      <c r="C146" s="232"/>
      <c r="D146" s="232"/>
      <c r="E146" s="232"/>
      <c r="F146" s="232"/>
      <c r="G146" s="4"/>
    </row>
    <row r="147" spans="1:7" ht="21.6" customHeight="1">
      <c r="A147" s="3"/>
      <c r="B147" s="232" t="s">
        <v>111</v>
      </c>
      <c r="C147" s="232"/>
      <c r="D147" s="232"/>
      <c r="E147" s="232"/>
      <c r="F147" s="232"/>
      <c r="G147" s="4"/>
    </row>
    <row r="148" spans="1:7" ht="16.350000000000001" customHeight="1">
      <c r="A148" s="3"/>
      <c r="B148" s="232" t="s">
        <v>112</v>
      </c>
      <c r="C148" s="232"/>
      <c r="D148" s="232"/>
      <c r="E148" s="232"/>
      <c r="F148" s="232"/>
      <c r="G148" s="4"/>
    </row>
    <row r="149" spans="1:7" ht="63.75" customHeight="1">
      <c r="A149" s="3"/>
      <c r="B149" s="232" t="s">
        <v>113</v>
      </c>
      <c r="C149" s="232"/>
      <c r="D149" s="232"/>
      <c r="E149" s="232"/>
      <c r="F149" s="232"/>
      <c r="G149" s="4"/>
    </row>
    <row r="150" spans="1:7" ht="26.25" customHeight="1">
      <c r="A150" s="3"/>
      <c r="B150" s="232" t="s">
        <v>114</v>
      </c>
      <c r="C150" s="232"/>
      <c r="D150" s="232"/>
      <c r="E150" s="232"/>
      <c r="F150" s="232"/>
      <c r="G150" s="4"/>
    </row>
    <row r="151" spans="1:7" ht="52.5" customHeight="1">
      <c r="A151" s="3"/>
      <c r="B151" s="232" t="s">
        <v>115</v>
      </c>
      <c r="C151" s="232"/>
      <c r="D151" s="232"/>
      <c r="E151" s="232"/>
      <c r="F151" s="232"/>
      <c r="G151" s="4"/>
    </row>
    <row r="152" spans="1:7" ht="42" customHeight="1">
      <c r="A152" s="3"/>
      <c r="B152" s="232" t="s">
        <v>462</v>
      </c>
      <c r="C152" s="232"/>
      <c r="D152" s="232"/>
      <c r="E152" s="232"/>
      <c r="F152" s="232"/>
      <c r="G152" s="4"/>
    </row>
    <row r="153" spans="1:7">
      <c r="A153" s="3"/>
      <c r="B153" s="10" t="s">
        <v>116</v>
      </c>
      <c r="C153" s="10"/>
      <c r="D153" s="10"/>
      <c r="E153" s="10"/>
      <c r="F153" s="10"/>
      <c r="G153" s="4"/>
    </row>
    <row r="154" spans="1:7" ht="27" customHeight="1">
      <c r="A154" s="3"/>
      <c r="B154" s="232" t="s">
        <v>122</v>
      </c>
      <c r="C154" s="232"/>
      <c r="D154" s="232"/>
      <c r="E154" s="232"/>
      <c r="F154" s="232"/>
      <c r="G154" s="4"/>
    </row>
    <row r="155" spans="1:7" ht="20.100000000000001" customHeight="1">
      <c r="A155" s="3"/>
      <c r="B155" s="10" t="s">
        <v>117</v>
      </c>
      <c r="C155" s="10"/>
      <c r="D155" s="10"/>
      <c r="E155" s="10"/>
      <c r="F155" s="10"/>
      <c r="G155" s="4"/>
    </row>
    <row r="156" spans="1:7" ht="16.5" customHeight="1">
      <c r="A156" s="3"/>
      <c r="B156" s="232" t="s">
        <v>118</v>
      </c>
      <c r="C156" s="232"/>
      <c r="D156" s="232"/>
      <c r="E156" s="232"/>
      <c r="F156" s="232"/>
      <c r="G156" s="4"/>
    </row>
    <row r="157" spans="1:7" ht="66" customHeight="1">
      <c r="A157" s="3"/>
      <c r="B157" s="232" t="s">
        <v>119</v>
      </c>
      <c r="C157" s="232"/>
      <c r="D157" s="232"/>
      <c r="E157" s="232"/>
      <c r="F157" s="232"/>
      <c r="G157" s="4"/>
    </row>
    <row r="158" spans="1:7">
      <c r="A158" s="3"/>
      <c r="B158" s="232" t="s">
        <v>123</v>
      </c>
      <c r="C158" s="232"/>
      <c r="D158" s="232"/>
      <c r="E158" s="232"/>
      <c r="F158" s="232"/>
      <c r="G158" s="4"/>
    </row>
    <row r="159" spans="1:7" ht="48.6" customHeight="1">
      <c r="A159" s="3"/>
      <c r="B159" s="232" t="s">
        <v>305</v>
      </c>
      <c r="C159" s="232"/>
      <c r="D159" s="232"/>
      <c r="E159" s="232"/>
      <c r="F159" s="232"/>
      <c r="G159" s="4"/>
    </row>
    <row r="160" spans="1:7" ht="27.75" customHeight="1">
      <c r="A160" s="3"/>
      <c r="B160" s="232" t="s">
        <v>120</v>
      </c>
      <c r="C160" s="232"/>
      <c r="D160" s="232"/>
      <c r="E160" s="232"/>
      <c r="F160" s="232"/>
      <c r="G160" s="4"/>
    </row>
    <row r="161" spans="1:7" ht="49.35" customHeight="1">
      <c r="A161" s="3"/>
      <c r="B161" s="232" t="s">
        <v>121</v>
      </c>
      <c r="C161" s="232"/>
      <c r="D161" s="232"/>
      <c r="E161" s="232"/>
      <c r="F161" s="232"/>
      <c r="G161" s="4"/>
    </row>
    <row r="162" spans="1:7">
      <c r="A162" s="3"/>
      <c r="B162" s="232" t="s">
        <v>125</v>
      </c>
      <c r="C162" s="232"/>
      <c r="D162" s="232"/>
      <c r="E162" s="232"/>
      <c r="F162" s="232"/>
      <c r="G162" s="4"/>
    </row>
    <row r="163" spans="1:7" ht="31.5" customHeight="1">
      <c r="A163" s="3"/>
      <c r="B163" s="232" t="s">
        <v>126</v>
      </c>
      <c r="C163" s="232"/>
      <c r="D163" s="232"/>
      <c r="E163" s="232"/>
      <c r="F163" s="232"/>
      <c r="G163" s="4"/>
    </row>
    <row r="164" spans="1:7" ht="44.25" customHeight="1">
      <c r="A164" s="3"/>
      <c r="B164" s="232" t="s">
        <v>306</v>
      </c>
      <c r="C164" s="232"/>
      <c r="D164" s="232"/>
      <c r="E164" s="232"/>
      <c r="F164" s="232"/>
      <c r="G164" s="4"/>
    </row>
    <row r="165" spans="1:7" ht="47.25" customHeight="1">
      <c r="A165" s="3"/>
      <c r="B165" s="232" t="s">
        <v>127</v>
      </c>
      <c r="C165" s="232"/>
      <c r="D165" s="232"/>
      <c r="E165" s="232"/>
      <c r="F165" s="232"/>
      <c r="G165" s="4"/>
    </row>
    <row r="166" spans="1:7" ht="47.45" customHeight="1">
      <c r="A166" s="3"/>
      <c r="B166" s="232" t="s">
        <v>128</v>
      </c>
      <c r="C166" s="232"/>
      <c r="D166" s="232"/>
      <c r="E166" s="232"/>
      <c r="F166" s="232"/>
      <c r="G166" s="4"/>
    </row>
    <row r="167" spans="1:7" ht="35.1" customHeight="1">
      <c r="A167" s="3"/>
      <c r="B167" s="232" t="s">
        <v>129</v>
      </c>
      <c r="C167" s="232"/>
      <c r="D167" s="232"/>
      <c r="E167" s="232"/>
      <c r="F167" s="232"/>
      <c r="G167" s="4"/>
    </row>
    <row r="168" spans="1:7" ht="41.1" customHeight="1">
      <c r="A168" s="3"/>
      <c r="B168" s="232" t="s">
        <v>130</v>
      </c>
      <c r="C168" s="232"/>
      <c r="D168" s="232"/>
      <c r="E168" s="232"/>
      <c r="F168" s="232"/>
      <c r="G168" s="4"/>
    </row>
    <row r="169" spans="1:7" ht="68.25" customHeight="1">
      <c r="A169" s="3"/>
      <c r="B169" s="232" t="s">
        <v>463</v>
      </c>
      <c r="C169" s="232"/>
      <c r="D169" s="232"/>
      <c r="E169" s="232"/>
      <c r="F169" s="232"/>
      <c r="G169" s="4"/>
    </row>
    <row r="170" spans="1:7" ht="27.75" customHeight="1">
      <c r="A170" s="3"/>
      <c r="B170" s="232" t="s">
        <v>131</v>
      </c>
      <c r="C170" s="232"/>
      <c r="D170" s="232"/>
      <c r="E170" s="232"/>
      <c r="F170" s="232"/>
      <c r="G170" s="4"/>
    </row>
    <row r="171" spans="1:7" ht="52.5" customHeight="1">
      <c r="A171" s="3"/>
      <c r="B171" s="232" t="s">
        <v>132</v>
      </c>
      <c r="C171" s="232"/>
      <c r="D171" s="232"/>
      <c r="E171" s="232"/>
      <c r="F171" s="232"/>
      <c r="G171" s="4"/>
    </row>
    <row r="172" spans="1:7" ht="40.5" customHeight="1">
      <c r="A172" s="3"/>
      <c r="B172" s="232" t="s">
        <v>334</v>
      </c>
      <c r="C172" s="232"/>
      <c r="D172" s="232"/>
      <c r="E172" s="232"/>
      <c r="F172" s="232"/>
      <c r="G172" s="4"/>
    </row>
    <row r="173" spans="1:7" ht="54.6" customHeight="1">
      <c r="A173" s="3"/>
      <c r="B173" s="232" t="s">
        <v>464</v>
      </c>
      <c r="C173" s="232"/>
      <c r="D173" s="232"/>
      <c r="E173" s="232"/>
      <c r="F173" s="232"/>
      <c r="G173" s="4"/>
    </row>
    <row r="174" spans="1:7" ht="81.75" customHeight="1">
      <c r="A174" s="3"/>
      <c r="B174" s="232" t="s">
        <v>335</v>
      </c>
      <c r="C174" s="232"/>
      <c r="D174" s="232"/>
      <c r="E174" s="232"/>
      <c r="F174" s="232"/>
      <c r="G174" s="4"/>
    </row>
    <row r="175" spans="1:7">
      <c r="A175" s="3"/>
      <c r="B175" s="232" t="s">
        <v>124</v>
      </c>
      <c r="C175" s="232"/>
      <c r="D175" s="232"/>
      <c r="E175" s="232"/>
      <c r="F175" s="232"/>
      <c r="G175" s="4"/>
    </row>
    <row r="176" spans="1:7" ht="109.35" customHeight="1">
      <c r="A176" s="3"/>
      <c r="B176" s="232" t="s">
        <v>413</v>
      </c>
      <c r="C176" s="232"/>
      <c r="D176" s="232"/>
      <c r="E176" s="232"/>
      <c r="F176" s="232"/>
      <c r="G176" s="4"/>
    </row>
    <row r="177" spans="1:7" ht="15.75" customHeight="1">
      <c r="A177" s="3"/>
      <c r="B177" s="232" t="s">
        <v>370</v>
      </c>
      <c r="C177" s="232"/>
      <c r="D177" s="232"/>
      <c r="E177" s="232"/>
      <c r="F177" s="232"/>
      <c r="G177" s="4"/>
    </row>
    <row r="178" spans="1:7">
      <c r="A178" s="3"/>
      <c r="B178" s="232"/>
      <c r="C178" s="232"/>
      <c r="D178" s="232"/>
      <c r="E178" s="232"/>
      <c r="F178" s="232"/>
      <c r="G178" s="4"/>
    </row>
    <row r="179" spans="1:7">
      <c r="A179" s="3"/>
      <c r="B179" s="235" t="s">
        <v>133</v>
      </c>
      <c r="C179" s="235"/>
      <c r="D179" s="235"/>
      <c r="E179" s="235"/>
      <c r="F179" s="235"/>
      <c r="G179" s="4"/>
    </row>
    <row r="180" spans="1:7" ht="39" customHeight="1">
      <c r="A180" s="3"/>
      <c r="B180" s="232" t="s">
        <v>465</v>
      </c>
      <c r="C180" s="232"/>
      <c r="D180" s="232"/>
      <c r="E180" s="232"/>
      <c r="F180" s="232"/>
      <c r="G180" s="4"/>
    </row>
    <row r="181" spans="1:7" ht="28.5" customHeight="1">
      <c r="A181" s="3"/>
      <c r="B181" s="232" t="s">
        <v>336</v>
      </c>
      <c r="C181" s="232"/>
      <c r="D181" s="232"/>
      <c r="E181" s="232"/>
      <c r="F181" s="232"/>
      <c r="G181" s="4"/>
    </row>
    <row r="182" spans="1:7" ht="42" customHeight="1">
      <c r="A182" s="3"/>
      <c r="B182" s="232" t="s">
        <v>419</v>
      </c>
      <c r="C182" s="232"/>
      <c r="D182" s="232"/>
      <c r="E182" s="232"/>
      <c r="F182" s="232"/>
      <c r="G182" s="4"/>
    </row>
    <row r="183" spans="1:7" ht="51.6" customHeight="1">
      <c r="A183" s="3"/>
      <c r="B183" s="232" t="s">
        <v>466</v>
      </c>
      <c r="C183" s="232"/>
      <c r="D183" s="232"/>
      <c r="E183" s="232"/>
      <c r="F183" s="232"/>
      <c r="G183" s="4"/>
    </row>
    <row r="184" spans="1:7" ht="40.5" customHeight="1">
      <c r="A184" s="3"/>
      <c r="B184" s="232" t="s">
        <v>467</v>
      </c>
      <c r="C184" s="232"/>
      <c r="D184" s="232"/>
      <c r="E184" s="232"/>
      <c r="F184" s="232"/>
      <c r="G184" s="4"/>
    </row>
    <row r="185" spans="1:7" ht="25.5" customHeight="1">
      <c r="A185" s="3"/>
      <c r="B185" s="232" t="s">
        <v>291</v>
      </c>
      <c r="C185" s="232"/>
      <c r="D185" s="232"/>
      <c r="E185" s="232"/>
      <c r="F185" s="232"/>
      <c r="G185" s="4"/>
    </row>
    <row r="186" spans="1:7" ht="93" customHeight="1">
      <c r="A186" s="3"/>
      <c r="B186" s="232" t="s">
        <v>468</v>
      </c>
      <c r="C186" s="232"/>
      <c r="D186" s="232"/>
      <c r="E186" s="232"/>
      <c r="F186" s="232"/>
      <c r="G186" s="4"/>
    </row>
    <row r="187" spans="1:7" ht="38.25" customHeight="1">
      <c r="A187" s="3"/>
      <c r="B187" s="232" t="s">
        <v>358</v>
      </c>
      <c r="C187" s="232"/>
      <c r="D187" s="232"/>
      <c r="E187" s="232"/>
      <c r="F187" s="232"/>
      <c r="G187" s="4"/>
    </row>
    <row r="188" spans="1:7" ht="51" customHeight="1">
      <c r="A188" s="3"/>
      <c r="B188" s="232" t="s">
        <v>299</v>
      </c>
      <c r="C188" s="232"/>
      <c r="D188" s="232"/>
      <c r="E188" s="232"/>
      <c r="F188" s="232"/>
      <c r="G188" s="4"/>
    </row>
    <row r="189" spans="1:7" ht="36.6" customHeight="1">
      <c r="A189" s="3"/>
      <c r="B189" s="232" t="s">
        <v>134</v>
      </c>
      <c r="C189" s="232"/>
      <c r="D189" s="232"/>
      <c r="E189" s="232"/>
      <c r="F189" s="232"/>
      <c r="G189" s="4"/>
    </row>
    <row r="190" spans="1:7" ht="39" customHeight="1">
      <c r="A190" s="3"/>
      <c r="B190" s="232" t="s">
        <v>292</v>
      </c>
      <c r="C190" s="232"/>
      <c r="D190" s="232"/>
      <c r="E190" s="232"/>
      <c r="F190" s="232"/>
      <c r="G190" s="4"/>
    </row>
    <row r="191" spans="1:7" ht="55.5" customHeight="1">
      <c r="A191" s="3"/>
      <c r="B191" s="232" t="s">
        <v>136</v>
      </c>
      <c r="C191" s="232"/>
      <c r="D191" s="232"/>
      <c r="E191" s="232"/>
      <c r="F191" s="232"/>
      <c r="G191" s="4"/>
    </row>
    <row r="192" spans="1:7" ht="40.5" customHeight="1">
      <c r="A192" s="3"/>
      <c r="B192" s="232" t="s">
        <v>469</v>
      </c>
      <c r="C192" s="232"/>
      <c r="D192" s="232"/>
      <c r="E192" s="232"/>
      <c r="F192" s="232"/>
      <c r="G192" s="4"/>
    </row>
    <row r="193" spans="1:7" ht="25.5" customHeight="1">
      <c r="A193" s="3"/>
      <c r="B193" s="232" t="s">
        <v>359</v>
      </c>
      <c r="C193" s="232"/>
      <c r="D193" s="232"/>
      <c r="E193" s="232"/>
      <c r="F193" s="232"/>
      <c r="G193" s="4"/>
    </row>
    <row r="194" spans="1:7" ht="52.5" customHeight="1">
      <c r="A194" s="3"/>
      <c r="B194" s="232" t="s">
        <v>135</v>
      </c>
      <c r="C194" s="232"/>
      <c r="D194" s="232"/>
      <c r="E194" s="232"/>
      <c r="F194" s="232"/>
      <c r="G194" s="4"/>
    </row>
    <row r="195" spans="1:7" ht="53.25" customHeight="1">
      <c r="A195" s="3"/>
      <c r="B195" s="232" t="s">
        <v>360</v>
      </c>
      <c r="C195" s="232"/>
      <c r="D195" s="232"/>
      <c r="E195" s="232"/>
      <c r="F195" s="232"/>
      <c r="G195" s="4"/>
    </row>
    <row r="196" spans="1:7">
      <c r="A196" s="3"/>
      <c r="B196" s="10"/>
      <c r="C196" s="10"/>
      <c r="D196" s="10"/>
      <c r="E196" s="10"/>
      <c r="F196" s="10"/>
      <c r="G196" s="4"/>
    </row>
    <row r="197" spans="1:7" ht="15.75" customHeight="1">
      <c r="A197" s="3"/>
      <c r="B197" s="232" t="s">
        <v>308</v>
      </c>
      <c r="C197" s="232"/>
      <c r="D197" s="232"/>
      <c r="E197" s="232"/>
      <c r="F197" s="232"/>
      <c r="G197" s="4"/>
    </row>
    <row r="198" spans="1:7" ht="33" customHeight="1">
      <c r="A198" s="3"/>
      <c r="B198" s="232" t="s">
        <v>470</v>
      </c>
      <c r="C198" s="232"/>
      <c r="D198" s="232"/>
      <c r="E198" s="232"/>
      <c r="F198" s="232"/>
      <c r="G198" s="4"/>
    </row>
    <row r="199" spans="1:7" ht="17.25" customHeight="1">
      <c r="A199" s="3"/>
      <c r="B199" s="232" t="s">
        <v>471</v>
      </c>
      <c r="C199" s="232"/>
      <c r="D199" s="232"/>
      <c r="E199" s="232"/>
      <c r="F199" s="232"/>
      <c r="G199" s="4"/>
    </row>
    <row r="200" spans="1:7" ht="25.35" customHeight="1">
      <c r="A200" s="3"/>
      <c r="B200" s="232" t="s">
        <v>414</v>
      </c>
      <c r="C200" s="232"/>
      <c r="D200" s="232"/>
      <c r="E200" s="232"/>
      <c r="F200" s="232"/>
      <c r="G200" s="4"/>
    </row>
    <row r="201" spans="1:7">
      <c r="A201" s="3"/>
      <c r="B201" s="19"/>
      <c r="C201" s="10"/>
      <c r="D201" s="10"/>
      <c r="E201" s="10"/>
      <c r="F201" s="10"/>
      <c r="G201" s="4"/>
    </row>
    <row r="202" spans="1:7" ht="18.600000000000001" customHeight="1">
      <c r="A202" s="3"/>
      <c r="B202" s="232" t="s">
        <v>472</v>
      </c>
      <c r="C202" s="232"/>
      <c r="D202" s="232"/>
      <c r="E202" s="232"/>
      <c r="F202" s="232"/>
      <c r="G202" s="4"/>
    </row>
    <row r="203" spans="1:7" ht="18.600000000000001" customHeight="1">
      <c r="A203" s="3"/>
      <c r="B203" s="232" t="s">
        <v>420</v>
      </c>
      <c r="C203" s="232"/>
      <c r="D203" s="232"/>
      <c r="E203" s="232"/>
      <c r="F203" s="232"/>
      <c r="G203" s="4"/>
    </row>
    <row r="204" spans="1:7" ht="18" customHeight="1">
      <c r="A204" s="3"/>
      <c r="B204" s="232" t="s">
        <v>421</v>
      </c>
      <c r="C204" s="232"/>
      <c r="D204" s="232"/>
      <c r="E204" s="232"/>
      <c r="F204" s="232"/>
      <c r="G204" s="4"/>
    </row>
    <row r="205" spans="1:7" ht="18" customHeight="1">
      <c r="A205" s="3"/>
      <c r="B205" s="232" t="s">
        <v>422</v>
      </c>
      <c r="C205" s="232"/>
      <c r="D205" s="232"/>
      <c r="E205" s="232"/>
      <c r="F205" s="232"/>
      <c r="G205" s="4"/>
    </row>
    <row r="206" spans="1:7" ht="17.100000000000001" customHeight="1">
      <c r="A206" s="3"/>
      <c r="B206" s="232" t="s">
        <v>423</v>
      </c>
      <c r="C206" s="232"/>
      <c r="D206" s="232"/>
      <c r="E206" s="232"/>
      <c r="F206" s="232"/>
      <c r="G206" s="4"/>
    </row>
    <row r="207" spans="1:7" ht="18.600000000000001" customHeight="1">
      <c r="A207" s="3"/>
      <c r="B207" s="232" t="s">
        <v>424</v>
      </c>
      <c r="C207" s="232"/>
      <c r="D207" s="232"/>
      <c r="E207" s="232"/>
      <c r="F207" s="232"/>
      <c r="G207" s="4"/>
    </row>
    <row r="208" spans="1:7" ht="20.45" customHeight="1">
      <c r="A208" s="3"/>
      <c r="B208" s="232" t="s">
        <v>425</v>
      </c>
      <c r="C208" s="232"/>
      <c r="D208" s="232"/>
      <c r="E208" s="232"/>
      <c r="F208" s="232"/>
      <c r="G208" s="4"/>
    </row>
    <row r="209" spans="1:7" ht="17.45" customHeight="1">
      <c r="A209" s="3"/>
      <c r="B209" s="232" t="s">
        <v>426</v>
      </c>
      <c r="C209" s="232"/>
      <c r="D209" s="232"/>
      <c r="E209" s="232"/>
      <c r="F209" s="232"/>
      <c r="G209" s="4"/>
    </row>
    <row r="210" spans="1:7" ht="17.100000000000001" customHeight="1">
      <c r="A210" s="3"/>
      <c r="B210" s="232" t="s">
        <v>427</v>
      </c>
      <c r="C210" s="232"/>
      <c r="D210" s="232"/>
      <c r="E210" s="232"/>
      <c r="F210" s="232"/>
      <c r="G210" s="4"/>
    </row>
    <row r="211" spans="1:7" ht="21.6" customHeight="1">
      <c r="A211" s="3"/>
      <c r="B211" s="232" t="s">
        <v>428</v>
      </c>
      <c r="C211" s="232"/>
      <c r="D211" s="232"/>
      <c r="E211" s="232"/>
      <c r="F211" s="232"/>
      <c r="G211" s="4"/>
    </row>
    <row r="212" spans="1:7" ht="17.45" customHeight="1">
      <c r="A212" s="3"/>
      <c r="B212" s="232" t="s">
        <v>429</v>
      </c>
      <c r="C212" s="232"/>
      <c r="D212" s="232"/>
      <c r="E212" s="232"/>
      <c r="F212" s="232"/>
      <c r="G212" s="4"/>
    </row>
    <row r="213" spans="1:7" ht="20.100000000000001" customHeight="1">
      <c r="A213" s="3"/>
      <c r="B213" s="232" t="s">
        <v>430</v>
      </c>
      <c r="C213" s="232"/>
      <c r="D213" s="232"/>
      <c r="E213" s="232"/>
      <c r="F213" s="232"/>
      <c r="G213" s="4"/>
    </row>
    <row r="214" spans="1:7" ht="20.100000000000001" customHeight="1">
      <c r="A214" s="3"/>
      <c r="B214" s="232" t="s">
        <v>431</v>
      </c>
      <c r="C214" s="232"/>
      <c r="D214" s="232"/>
      <c r="E214" s="232"/>
      <c r="F214" s="232"/>
      <c r="G214" s="4"/>
    </row>
    <row r="215" spans="1:7" ht="17.100000000000001" customHeight="1">
      <c r="A215" s="3"/>
      <c r="B215" s="232" t="s">
        <v>432</v>
      </c>
      <c r="C215" s="232"/>
      <c r="D215" s="232"/>
      <c r="E215" s="232"/>
      <c r="F215" s="232"/>
      <c r="G215" s="4"/>
    </row>
    <row r="216" spans="1:7" ht="30.6" customHeight="1">
      <c r="A216" s="3"/>
      <c r="B216" s="232" t="s">
        <v>433</v>
      </c>
      <c r="C216" s="232"/>
      <c r="D216" s="232"/>
      <c r="E216" s="232"/>
      <c r="F216" s="232"/>
      <c r="G216" s="4"/>
    </row>
    <row r="217" spans="1:7" ht="348" customHeight="1">
      <c r="A217" s="3"/>
      <c r="B217" s="232" t="s">
        <v>441</v>
      </c>
      <c r="C217" s="232"/>
      <c r="D217" s="232"/>
      <c r="E217" s="232"/>
      <c r="F217" s="232"/>
      <c r="G217" s="4"/>
    </row>
    <row r="218" spans="1:7">
      <c r="A218" s="3"/>
      <c r="B218" s="19"/>
      <c r="C218" s="10"/>
      <c r="D218" s="10"/>
      <c r="E218" s="10"/>
      <c r="F218" s="10"/>
      <c r="G218" s="4"/>
    </row>
    <row r="219" spans="1:7" ht="33" customHeight="1">
      <c r="A219" s="3"/>
      <c r="B219" s="232" t="s">
        <v>332</v>
      </c>
      <c r="C219" s="232"/>
      <c r="D219" s="232"/>
      <c r="E219" s="232"/>
      <c r="F219" s="232"/>
      <c r="G219" s="4"/>
    </row>
    <row r="220" spans="1:7" ht="14.45" customHeight="1">
      <c r="A220" s="3"/>
      <c r="B220" s="19" t="s">
        <v>309</v>
      </c>
      <c r="C220" s="10"/>
      <c r="D220" s="10"/>
      <c r="E220" s="10"/>
      <c r="F220" s="10"/>
      <c r="G220" s="4"/>
    </row>
    <row r="221" spans="1:7" ht="24" customHeight="1">
      <c r="A221" s="3"/>
      <c r="B221" s="232" t="s">
        <v>310</v>
      </c>
      <c r="C221" s="232"/>
      <c r="D221" s="232"/>
      <c r="E221" s="232"/>
      <c r="F221" s="232"/>
      <c r="G221" s="4"/>
    </row>
    <row r="222" spans="1:7" ht="70.349999999999994" customHeight="1">
      <c r="A222" s="3"/>
      <c r="B222" s="232" t="s">
        <v>311</v>
      </c>
      <c r="C222" s="232"/>
      <c r="D222" s="232"/>
      <c r="E222" s="232"/>
      <c r="F222" s="232"/>
      <c r="G222" s="4"/>
    </row>
    <row r="223" spans="1:7" ht="40.35" customHeight="1">
      <c r="A223" s="3"/>
      <c r="B223" s="232" t="s">
        <v>442</v>
      </c>
      <c r="C223" s="232"/>
      <c r="D223" s="232"/>
      <c r="E223" s="232"/>
      <c r="F223" s="232"/>
      <c r="G223" s="4"/>
    </row>
    <row r="224" spans="1:7" ht="51.6" customHeight="1">
      <c r="A224" s="3"/>
      <c r="B224" s="232" t="s">
        <v>312</v>
      </c>
      <c r="C224" s="232"/>
      <c r="D224" s="232"/>
      <c r="E224" s="232"/>
      <c r="F224" s="232"/>
      <c r="G224" s="4"/>
    </row>
    <row r="225" spans="1:7" ht="39" customHeight="1">
      <c r="A225" s="3"/>
      <c r="B225" s="232" t="s">
        <v>473</v>
      </c>
      <c r="C225" s="232"/>
      <c r="D225" s="232"/>
      <c r="E225" s="232"/>
      <c r="F225" s="232"/>
      <c r="G225" s="4"/>
    </row>
    <row r="226" spans="1:7" ht="19.350000000000001" customHeight="1">
      <c r="A226" s="3"/>
      <c r="B226" s="232" t="s">
        <v>313</v>
      </c>
      <c r="C226" s="232"/>
      <c r="D226" s="232"/>
      <c r="E226" s="232"/>
      <c r="F226" s="232"/>
      <c r="G226" s="4"/>
    </row>
    <row r="227" spans="1:7" ht="25.5" customHeight="1">
      <c r="A227" s="3"/>
      <c r="B227" s="232" t="s">
        <v>474</v>
      </c>
      <c r="C227" s="232"/>
      <c r="D227" s="232"/>
      <c r="E227" s="232"/>
      <c r="F227" s="232"/>
      <c r="G227" s="4"/>
    </row>
    <row r="228" spans="1:7" ht="53.25" customHeight="1">
      <c r="A228" s="3"/>
      <c r="B228" s="232" t="s">
        <v>475</v>
      </c>
      <c r="C228" s="232"/>
      <c r="D228" s="232"/>
      <c r="E228" s="232"/>
      <c r="F228" s="232"/>
      <c r="G228" s="4"/>
    </row>
    <row r="229" spans="1:7" ht="37.35" customHeight="1">
      <c r="A229" s="3"/>
      <c r="B229" s="232" t="s">
        <v>314</v>
      </c>
      <c r="C229" s="232"/>
      <c r="D229" s="232"/>
      <c r="E229" s="232"/>
      <c r="F229" s="232"/>
      <c r="G229" s="4"/>
    </row>
    <row r="230" spans="1:7" ht="54.75" customHeight="1">
      <c r="A230" s="3"/>
      <c r="B230" s="232" t="s">
        <v>333</v>
      </c>
      <c r="C230" s="232"/>
      <c r="D230" s="232"/>
      <c r="E230" s="232"/>
      <c r="F230" s="232"/>
      <c r="G230" s="4"/>
    </row>
    <row r="231" spans="1:7" ht="20.45" customHeight="1">
      <c r="A231" s="3"/>
      <c r="B231" s="232" t="s">
        <v>476</v>
      </c>
      <c r="C231" s="232"/>
      <c r="D231" s="232"/>
      <c r="E231" s="232"/>
      <c r="F231" s="232"/>
      <c r="G231" s="4"/>
    </row>
    <row r="232" spans="1:7">
      <c r="A232" s="3"/>
      <c r="B232" s="20"/>
      <c r="C232" s="10"/>
      <c r="D232" s="10"/>
      <c r="E232" s="10"/>
      <c r="F232" s="10"/>
      <c r="G232" s="4"/>
    </row>
    <row r="233" spans="1:7" ht="19.350000000000001" customHeight="1">
      <c r="A233" s="3"/>
      <c r="B233" s="19" t="s">
        <v>315</v>
      </c>
      <c r="C233" s="10"/>
      <c r="D233" s="10"/>
      <c r="E233" s="10"/>
      <c r="F233" s="10"/>
      <c r="G233" s="4"/>
    </row>
    <row r="234" spans="1:7">
      <c r="A234" s="3"/>
      <c r="B234" s="19"/>
      <c r="C234" s="10"/>
      <c r="D234" s="10"/>
      <c r="E234" s="10"/>
      <c r="F234" s="10"/>
      <c r="G234" s="4"/>
    </row>
    <row r="235" spans="1:7" ht="51.75" customHeight="1">
      <c r="A235" s="3"/>
      <c r="B235" s="232" t="s">
        <v>316</v>
      </c>
      <c r="C235" s="232"/>
      <c r="D235" s="232"/>
      <c r="E235" s="232"/>
      <c r="F235" s="232"/>
      <c r="G235" s="4"/>
    </row>
    <row r="236" spans="1:7" ht="54" customHeight="1">
      <c r="A236" s="3"/>
      <c r="B236" s="232" t="s">
        <v>317</v>
      </c>
      <c r="C236" s="232"/>
      <c r="D236" s="232"/>
      <c r="E236" s="232"/>
      <c r="F236" s="232"/>
      <c r="G236" s="4"/>
    </row>
    <row r="237" spans="1:7">
      <c r="A237" s="3"/>
      <c r="B237" s="19"/>
      <c r="C237" s="10"/>
      <c r="D237" s="10"/>
      <c r="E237" s="10"/>
      <c r="F237" s="10"/>
      <c r="G237" s="4"/>
    </row>
    <row r="238" spans="1:7" ht="12.75" customHeight="1">
      <c r="A238" s="3"/>
      <c r="B238" s="19" t="s">
        <v>318</v>
      </c>
      <c r="C238" s="10"/>
      <c r="D238" s="10"/>
      <c r="E238" s="10"/>
      <c r="F238" s="10"/>
      <c r="G238" s="4"/>
    </row>
    <row r="239" spans="1:7">
      <c r="A239" s="3"/>
      <c r="B239" s="19"/>
      <c r="C239" s="10"/>
      <c r="D239" s="10"/>
      <c r="E239" s="10"/>
      <c r="F239" s="10"/>
      <c r="G239" s="4"/>
    </row>
    <row r="240" spans="1:7" ht="97.5" customHeight="1">
      <c r="A240" s="3"/>
      <c r="B240" s="232" t="s">
        <v>319</v>
      </c>
      <c r="C240" s="232"/>
      <c r="D240" s="232"/>
      <c r="E240" s="232"/>
      <c r="F240" s="232"/>
      <c r="G240" s="4"/>
    </row>
    <row r="241" spans="1:7">
      <c r="A241" s="3"/>
      <c r="B241" s="19"/>
      <c r="C241" s="10"/>
      <c r="D241" s="10"/>
      <c r="E241" s="10"/>
      <c r="F241" s="10"/>
      <c r="G241" s="4"/>
    </row>
    <row r="242" spans="1:7">
      <c r="A242" s="3"/>
      <c r="B242" s="21" t="s">
        <v>320</v>
      </c>
      <c r="C242" s="10"/>
      <c r="D242" s="10"/>
      <c r="E242" s="10"/>
      <c r="F242" s="10"/>
      <c r="G242" s="4"/>
    </row>
    <row r="243" spans="1:7">
      <c r="A243" s="3"/>
      <c r="B243" s="21"/>
      <c r="C243" s="10"/>
      <c r="D243" s="10"/>
      <c r="E243" s="10"/>
      <c r="F243" s="10"/>
      <c r="G243" s="4"/>
    </row>
    <row r="244" spans="1:7" ht="75.75" customHeight="1">
      <c r="A244" s="3"/>
      <c r="B244" s="232" t="s">
        <v>477</v>
      </c>
      <c r="C244" s="232"/>
      <c r="D244" s="232"/>
      <c r="E244" s="232"/>
      <c r="F244" s="232"/>
      <c r="G244" s="4"/>
    </row>
    <row r="245" spans="1:7" ht="21" customHeight="1">
      <c r="A245" s="3"/>
      <c r="B245" s="232" t="s">
        <v>478</v>
      </c>
      <c r="C245" s="232"/>
      <c r="D245" s="232"/>
      <c r="E245" s="232"/>
      <c r="F245" s="232"/>
      <c r="G245" s="4"/>
    </row>
    <row r="246" spans="1:7" ht="19.350000000000001" customHeight="1">
      <c r="A246" s="3"/>
      <c r="B246" s="232" t="s">
        <v>434</v>
      </c>
      <c r="C246" s="232"/>
      <c r="D246" s="232"/>
      <c r="E246" s="232"/>
      <c r="F246" s="232"/>
      <c r="G246" s="4"/>
    </row>
    <row r="247" spans="1:7" ht="19.350000000000001" customHeight="1">
      <c r="A247" s="3"/>
      <c r="B247" s="232" t="s">
        <v>435</v>
      </c>
      <c r="C247" s="232"/>
      <c r="D247" s="232"/>
      <c r="E247" s="232"/>
      <c r="F247" s="232"/>
      <c r="G247" s="4"/>
    </row>
    <row r="248" spans="1:7" ht="32.450000000000003" customHeight="1">
      <c r="A248" s="3"/>
      <c r="B248" s="232" t="s">
        <v>436</v>
      </c>
      <c r="C248" s="232"/>
      <c r="D248" s="232"/>
      <c r="E248" s="232"/>
      <c r="F248" s="232"/>
      <c r="G248" s="4"/>
    </row>
    <row r="249" spans="1:7" ht="30.6" customHeight="1">
      <c r="A249" s="3"/>
      <c r="B249" s="232" t="s">
        <v>443</v>
      </c>
      <c r="C249" s="232"/>
      <c r="D249" s="232"/>
      <c r="E249" s="232"/>
      <c r="F249" s="232"/>
      <c r="G249" s="4"/>
    </row>
    <row r="250" spans="1:7" ht="30.6" customHeight="1">
      <c r="A250" s="3"/>
      <c r="B250" s="232" t="s">
        <v>437</v>
      </c>
      <c r="C250" s="232"/>
      <c r="D250" s="232"/>
      <c r="E250" s="232"/>
      <c r="F250" s="232"/>
      <c r="G250" s="4"/>
    </row>
    <row r="251" spans="1:7" ht="22.35" customHeight="1">
      <c r="A251" s="3"/>
      <c r="B251" s="232" t="s">
        <v>438</v>
      </c>
      <c r="C251" s="232"/>
      <c r="D251" s="232"/>
      <c r="E251" s="232"/>
      <c r="F251" s="232"/>
      <c r="G251" s="4"/>
    </row>
    <row r="252" spans="1:7" ht="27" customHeight="1">
      <c r="A252" s="3"/>
      <c r="B252" s="232" t="s">
        <v>439</v>
      </c>
      <c r="C252" s="232"/>
      <c r="D252" s="232"/>
      <c r="E252" s="232"/>
      <c r="F252" s="232"/>
      <c r="G252" s="4"/>
    </row>
    <row r="253" spans="1:7" ht="233.25" customHeight="1">
      <c r="A253" s="3"/>
      <c r="B253" s="232" t="s">
        <v>440</v>
      </c>
      <c r="C253" s="232"/>
      <c r="D253" s="232"/>
      <c r="E253" s="232"/>
      <c r="F253" s="232"/>
      <c r="G253" s="4"/>
    </row>
    <row r="254" spans="1:7">
      <c r="A254" s="3"/>
      <c r="B254" s="21"/>
      <c r="C254" s="10"/>
      <c r="D254" s="10"/>
      <c r="E254" s="10"/>
      <c r="F254" s="10"/>
      <c r="G254" s="4"/>
    </row>
    <row r="255" spans="1:7" ht="17.25" customHeight="1">
      <c r="A255" s="3"/>
      <c r="B255" s="19" t="s">
        <v>215</v>
      </c>
      <c r="C255" s="10"/>
      <c r="D255" s="10"/>
      <c r="E255" s="10"/>
      <c r="F255" s="10"/>
      <c r="G255" s="4"/>
    </row>
    <row r="256" spans="1:7">
      <c r="A256" s="3"/>
      <c r="B256" s="19"/>
      <c r="C256" s="10"/>
      <c r="D256" s="10"/>
      <c r="E256" s="10"/>
      <c r="F256" s="10"/>
      <c r="G256" s="4"/>
    </row>
    <row r="257" spans="1:7" ht="20.45" customHeight="1">
      <c r="A257" s="3"/>
      <c r="B257" s="232" t="s">
        <v>321</v>
      </c>
      <c r="C257" s="232"/>
      <c r="D257" s="232"/>
      <c r="E257" s="232"/>
      <c r="F257" s="232"/>
      <c r="G257" s="4"/>
    </row>
    <row r="258" spans="1:7" ht="20.45" customHeight="1">
      <c r="A258" s="3"/>
      <c r="B258" s="232" t="s">
        <v>322</v>
      </c>
      <c r="C258" s="232"/>
      <c r="D258" s="232"/>
      <c r="E258" s="232"/>
      <c r="F258" s="232"/>
      <c r="G258" s="4"/>
    </row>
    <row r="259" spans="1:7" ht="20.45" customHeight="1">
      <c r="A259" s="3"/>
      <c r="B259" s="232" t="s">
        <v>323</v>
      </c>
      <c r="C259" s="232"/>
      <c r="D259" s="232"/>
      <c r="E259" s="232"/>
      <c r="F259" s="232"/>
      <c r="G259" s="4"/>
    </row>
    <row r="260" spans="1:7" ht="21" customHeight="1">
      <c r="A260" s="3"/>
      <c r="B260" s="232" t="s">
        <v>324</v>
      </c>
      <c r="C260" s="232"/>
      <c r="D260" s="232"/>
      <c r="E260" s="232"/>
      <c r="F260" s="232"/>
      <c r="G260" s="4"/>
    </row>
    <row r="261" spans="1:7" ht="20.45" customHeight="1">
      <c r="A261" s="3"/>
      <c r="B261" s="232" t="s">
        <v>325</v>
      </c>
      <c r="C261" s="232"/>
      <c r="D261" s="232"/>
      <c r="E261" s="232"/>
      <c r="F261" s="232"/>
      <c r="G261" s="4"/>
    </row>
    <row r="262" spans="1:7" ht="21" customHeight="1">
      <c r="A262" s="3"/>
      <c r="B262" s="232" t="s">
        <v>326</v>
      </c>
      <c r="C262" s="232"/>
      <c r="D262" s="232"/>
      <c r="E262" s="232"/>
      <c r="F262" s="232"/>
      <c r="G262" s="4"/>
    </row>
    <row r="263" spans="1:7" ht="21.6" customHeight="1">
      <c r="A263" s="3"/>
      <c r="B263" s="232" t="s">
        <v>327</v>
      </c>
      <c r="C263" s="232"/>
      <c r="D263" s="232"/>
      <c r="E263" s="232"/>
      <c r="F263" s="232"/>
      <c r="G263" s="4"/>
    </row>
    <row r="264" spans="1:7" ht="21" customHeight="1">
      <c r="A264" s="3"/>
      <c r="B264" s="232" t="s">
        <v>328</v>
      </c>
      <c r="C264" s="232"/>
      <c r="D264" s="232"/>
      <c r="E264" s="232"/>
      <c r="F264" s="232"/>
      <c r="G264" s="4"/>
    </row>
    <row r="265" spans="1:7" ht="45" customHeight="1">
      <c r="A265" s="3"/>
      <c r="B265" s="232" t="s">
        <v>480</v>
      </c>
      <c r="C265" s="232"/>
      <c r="D265" s="232"/>
      <c r="E265" s="232"/>
      <c r="F265" s="232"/>
      <c r="G265" s="4"/>
    </row>
    <row r="266" spans="1:7" ht="31.5" customHeight="1">
      <c r="A266" s="3"/>
      <c r="B266" s="232" t="s">
        <v>479</v>
      </c>
      <c r="C266" s="232"/>
      <c r="D266" s="232"/>
      <c r="E266" s="232"/>
      <c r="F266" s="232"/>
      <c r="G266" s="4"/>
    </row>
    <row r="267" spans="1:7">
      <c r="A267" s="3"/>
      <c r="B267" s="10"/>
      <c r="C267" s="10"/>
      <c r="D267" s="10"/>
      <c r="E267" s="10"/>
      <c r="F267" s="10"/>
      <c r="G267" s="4"/>
    </row>
    <row r="268" spans="1:7">
      <c r="A268" s="3"/>
      <c r="B268" s="232"/>
      <c r="C268" s="232"/>
      <c r="D268" s="232"/>
      <c r="E268" s="232"/>
      <c r="F268" s="232"/>
      <c r="G268" s="4"/>
    </row>
    <row r="269" spans="1:7">
      <c r="A269" s="3"/>
      <c r="B269" s="235" t="s">
        <v>307</v>
      </c>
      <c r="C269" s="235"/>
      <c r="D269" s="235"/>
      <c r="E269" s="235"/>
      <c r="F269" s="235"/>
      <c r="G269" s="4"/>
    </row>
    <row r="270" spans="1:7" ht="26.1" customHeight="1">
      <c r="A270" s="3"/>
      <c r="B270" s="232" t="s">
        <v>137</v>
      </c>
      <c r="C270" s="232"/>
      <c r="D270" s="232"/>
      <c r="E270" s="232"/>
      <c r="F270" s="232"/>
      <c r="G270" s="4"/>
    </row>
    <row r="271" spans="1:7" ht="19.350000000000001" customHeight="1">
      <c r="A271" s="3"/>
      <c r="B271" s="232" t="s">
        <v>138</v>
      </c>
      <c r="C271" s="232"/>
      <c r="D271" s="232"/>
      <c r="E271" s="232"/>
      <c r="F271" s="232"/>
      <c r="G271" s="4"/>
    </row>
    <row r="272" spans="1:7" ht="21" customHeight="1">
      <c r="A272" s="3"/>
      <c r="B272" s="234" t="s">
        <v>415</v>
      </c>
      <c r="C272" s="232"/>
      <c r="D272" s="232"/>
      <c r="E272" s="232"/>
      <c r="F272" s="232"/>
      <c r="G272" s="4"/>
    </row>
    <row r="273" spans="1:7" ht="27.6" customHeight="1">
      <c r="A273" s="3"/>
      <c r="B273" s="234" t="s">
        <v>416</v>
      </c>
      <c r="C273" s="232"/>
      <c r="D273" s="232"/>
      <c r="E273" s="232"/>
      <c r="F273" s="232"/>
      <c r="G273" s="4"/>
    </row>
    <row r="274" spans="1:7" ht="15.75" customHeight="1">
      <c r="A274" s="3"/>
      <c r="B274" s="12" t="s">
        <v>139</v>
      </c>
      <c r="G274" s="4"/>
    </row>
    <row r="275" spans="1:7" ht="12.75" customHeight="1">
      <c r="A275" s="3"/>
      <c r="B275" s="12" t="s">
        <v>140</v>
      </c>
      <c r="G275" s="4"/>
    </row>
    <row r="276" spans="1:7" ht="21.6" customHeight="1">
      <c r="A276" s="3"/>
      <c r="B276" s="234" t="s">
        <v>417</v>
      </c>
      <c r="C276" s="232"/>
      <c r="D276" s="232"/>
      <c r="E276" s="232"/>
      <c r="F276" s="232"/>
      <c r="G276" s="4"/>
    </row>
    <row r="277" spans="1:7" ht="18.600000000000001" customHeight="1">
      <c r="A277" s="3"/>
      <c r="B277" s="12" t="s">
        <v>141</v>
      </c>
      <c r="G277" s="4"/>
    </row>
    <row r="278" spans="1:7" ht="19.350000000000001" customHeight="1">
      <c r="A278" s="3"/>
      <c r="B278" s="234" t="s">
        <v>481</v>
      </c>
      <c r="C278" s="234"/>
      <c r="D278" s="234"/>
      <c r="E278" s="234"/>
      <c r="F278" s="234"/>
      <c r="G278" s="4"/>
    </row>
    <row r="279" spans="1:7" ht="20.45" customHeight="1">
      <c r="A279" s="3"/>
      <c r="B279" s="10" t="s">
        <v>142</v>
      </c>
      <c r="G279" s="4"/>
    </row>
    <row r="280" spans="1:7" ht="28.5" customHeight="1">
      <c r="A280" s="3"/>
      <c r="B280" s="232" t="s">
        <v>143</v>
      </c>
      <c r="C280" s="232"/>
      <c r="D280" s="232"/>
      <c r="E280" s="232"/>
      <c r="F280" s="232"/>
      <c r="G280" s="4"/>
    </row>
    <row r="281" spans="1:7" ht="21.6" customHeight="1">
      <c r="A281" s="3"/>
      <c r="B281" s="232" t="s">
        <v>144</v>
      </c>
      <c r="C281" s="232"/>
      <c r="D281" s="232"/>
      <c r="E281" s="232"/>
      <c r="F281" s="232"/>
      <c r="G281" s="4"/>
    </row>
    <row r="282" spans="1:7" ht="32.1" customHeight="1">
      <c r="A282" s="3"/>
      <c r="B282" s="232" t="s">
        <v>167</v>
      </c>
      <c r="C282" s="232"/>
      <c r="D282" s="232"/>
      <c r="E282" s="232"/>
      <c r="F282" s="232"/>
      <c r="G282" s="4"/>
    </row>
    <row r="283" spans="1:7" ht="21.6" customHeight="1">
      <c r="A283" s="3"/>
      <c r="B283" s="10" t="s">
        <v>145</v>
      </c>
      <c r="G283" s="4"/>
    </row>
    <row r="284" spans="1:7" ht="14.25" customHeight="1">
      <c r="A284" s="3"/>
      <c r="B284" s="12" t="s">
        <v>146</v>
      </c>
      <c r="G284" s="4"/>
    </row>
    <row r="285" spans="1:7" ht="21.6" customHeight="1">
      <c r="A285" s="3"/>
      <c r="B285" s="12" t="s">
        <v>147</v>
      </c>
      <c r="G285" s="4"/>
    </row>
    <row r="286" spans="1:7" ht="18" customHeight="1">
      <c r="A286" s="3"/>
      <c r="B286" s="12" t="s">
        <v>148</v>
      </c>
      <c r="G286" s="4"/>
    </row>
    <row r="287" spans="1:7" ht="21.6" customHeight="1">
      <c r="A287" s="3"/>
      <c r="B287" s="12" t="s">
        <v>149</v>
      </c>
      <c r="G287" s="4"/>
    </row>
    <row r="288" spans="1:7" ht="18.600000000000001" customHeight="1">
      <c r="A288" s="3"/>
      <c r="B288" s="10" t="s">
        <v>150</v>
      </c>
      <c r="G288" s="4"/>
    </row>
    <row r="289" spans="1:7" ht="22.35" customHeight="1">
      <c r="A289" s="3"/>
      <c r="B289" s="12" t="s">
        <v>151</v>
      </c>
      <c r="G289" s="4"/>
    </row>
    <row r="290" spans="1:7" ht="23.1" customHeight="1">
      <c r="A290" s="3"/>
      <c r="B290" s="12" t="s">
        <v>152</v>
      </c>
      <c r="G290" s="4"/>
    </row>
    <row r="291" spans="1:7" ht="18" customHeight="1">
      <c r="A291" s="3"/>
      <c r="B291" s="12" t="s">
        <v>153</v>
      </c>
      <c r="G291" s="4"/>
    </row>
    <row r="292" spans="1:7" ht="17.45" customHeight="1">
      <c r="A292" s="3"/>
      <c r="B292" s="10" t="s">
        <v>154</v>
      </c>
      <c r="G292" s="4"/>
    </row>
    <row r="293" spans="1:7" ht="20.45" customHeight="1">
      <c r="A293" s="3"/>
      <c r="B293" s="12" t="s">
        <v>155</v>
      </c>
      <c r="G293" s="4"/>
    </row>
    <row r="294" spans="1:7" ht="18.600000000000001" customHeight="1">
      <c r="A294" s="3"/>
      <c r="B294" s="12" t="s">
        <v>156</v>
      </c>
      <c r="G294" s="4"/>
    </row>
    <row r="295" spans="1:7" ht="18.600000000000001" customHeight="1">
      <c r="A295" s="3"/>
      <c r="B295" s="12" t="s">
        <v>376</v>
      </c>
      <c r="G295" s="4"/>
    </row>
    <row r="296" spans="1:7" ht="17.45" customHeight="1">
      <c r="A296" s="3"/>
      <c r="B296" s="12" t="s">
        <v>157</v>
      </c>
      <c r="G296" s="4"/>
    </row>
    <row r="297" spans="1:7" ht="19.350000000000001" customHeight="1">
      <c r="A297" s="3"/>
      <c r="B297" s="10" t="s">
        <v>158</v>
      </c>
      <c r="G297" s="4"/>
    </row>
    <row r="298" spans="1:7" ht="19.350000000000001" customHeight="1">
      <c r="A298" s="3"/>
      <c r="B298" s="12" t="s">
        <v>159</v>
      </c>
      <c r="G298" s="4"/>
    </row>
    <row r="299" spans="1:7" ht="19.350000000000001" customHeight="1">
      <c r="A299" s="3"/>
      <c r="B299" s="12" t="s">
        <v>160</v>
      </c>
      <c r="G299" s="4"/>
    </row>
    <row r="300" spans="1:7" ht="24" customHeight="1">
      <c r="A300" s="3"/>
      <c r="B300" s="12" t="s">
        <v>161</v>
      </c>
      <c r="G300" s="4"/>
    </row>
    <row r="301" spans="1:7" ht="18" customHeight="1">
      <c r="A301" s="3"/>
      <c r="B301" s="12" t="s">
        <v>162</v>
      </c>
      <c r="G301" s="4"/>
    </row>
    <row r="302" spans="1:7" ht="25.35" customHeight="1">
      <c r="A302" s="3"/>
      <c r="B302" s="232" t="s">
        <v>163</v>
      </c>
      <c r="C302" s="232"/>
      <c r="D302" s="232"/>
      <c r="E302" s="232"/>
      <c r="F302" s="232"/>
      <c r="G302" s="4"/>
    </row>
    <row r="303" spans="1:7" ht="19.350000000000001" customHeight="1">
      <c r="A303" s="3"/>
      <c r="B303" s="10" t="s">
        <v>164</v>
      </c>
      <c r="G303" s="4"/>
    </row>
    <row r="304" spans="1:7" ht="19.350000000000001" customHeight="1">
      <c r="A304" s="3"/>
      <c r="B304" s="10" t="s">
        <v>165</v>
      </c>
      <c r="G304" s="4"/>
    </row>
    <row r="305" spans="1:7" ht="32.450000000000003" customHeight="1">
      <c r="A305" s="3"/>
      <c r="B305" s="232" t="s">
        <v>166</v>
      </c>
      <c r="C305" s="232"/>
      <c r="D305" s="232"/>
      <c r="E305" s="232"/>
      <c r="F305" s="232"/>
      <c r="G305" s="4"/>
    </row>
    <row r="306" spans="1:7" ht="23.1" customHeight="1">
      <c r="A306" s="3"/>
      <c r="B306" s="232" t="s">
        <v>370</v>
      </c>
      <c r="C306" s="232"/>
      <c r="D306" s="232"/>
      <c r="E306" s="232"/>
      <c r="F306" s="232"/>
      <c r="G306" s="4"/>
    </row>
    <row r="307" spans="1:7">
      <c r="A307" s="3"/>
      <c r="B307" s="10"/>
      <c r="C307" s="10"/>
      <c r="D307" s="10"/>
      <c r="E307" s="10"/>
      <c r="F307" s="10"/>
      <c r="G307" s="4"/>
    </row>
    <row r="308" spans="1:7">
      <c r="A308" s="3"/>
      <c r="B308" s="235" t="s">
        <v>179</v>
      </c>
      <c r="C308" s="235"/>
      <c r="D308" s="235"/>
      <c r="E308" s="235"/>
      <c r="F308" s="235"/>
      <c r="G308" s="4"/>
    </row>
    <row r="309" spans="1:7" ht="33" customHeight="1">
      <c r="A309" s="3"/>
      <c r="B309" s="232" t="s">
        <v>482</v>
      </c>
      <c r="C309" s="232"/>
      <c r="D309" s="232"/>
      <c r="E309" s="232"/>
      <c r="F309" s="232"/>
      <c r="G309" s="4"/>
    </row>
    <row r="310" spans="1:7" ht="34.35" customHeight="1">
      <c r="A310" s="3"/>
      <c r="B310" s="232" t="s">
        <v>483</v>
      </c>
      <c r="C310" s="232"/>
      <c r="D310" s="232"/>
      <c r="E310" s="232"/>
      <c r="F310" s="232"/>
      <c r="G310" s="4"/>
    </row>
    <row r="311" spans="1:7" ht="38.1" customHeight="1">
      <c r="A311" s="3"/>
      <c r="B311" s="232" t="s">
        <v>485</v>
      </c>
      <c r="C311" s="232"/>
      <c r="D311" s="232"/>
      <c r="E311" s="232"/>
      <c r="F311" s="232"/>
      <c r="G311" s="4"/>
    </row>
    <row r="312" spans="1:7" ht="33.6" customHeight="1">
      <c r="A312" s="3"/>
      <c r="B312" s="232" t="s">
        <v>484</v>
      </c>
      <c r="C312" s="232"/>
      <c r="D312" s="232"/>
      <c r="E312" s="232"/>
      <c r="F312" s="232"/>
      <c r="G312" s="4"/>
    </row>
    <row r="313" spans="1:7" ht="117" customHeight="1">
      <c r="A313" s="3"/>
      <c r="B313" s="232" t="s">
        <v>486</v>
      </c>
      <c r="C313" s="232"/>
      <c r="D313" s="232"/>
      <c r="E313" s="232"/>
      <c r="F313" s="232"/>
      <c r="G313" s="4"/>
    </row>
    <row r="314" spans="1:7" ht="21" customHeight="1">
      <c r="A314" s="3"/>
      <c r="B314" s="232" t="s">
        <v>168</v>
      </c>
      <c r="C314" s="232"/>
      <c r="D314" s="232"/>
      <c r="E314" s="232"/>
      <c r="F314" s="232"/>
      <c r="G314" s="4"/>
    </row>
    <row r="315" spans="1:7" ht="33.6" customHeight="1">
      <c r="A315" s="3"/>
      <c r="B315" s="232" t="s">
        <v>487</v>
      </c>
      <c r="C315" s="232"/>
      <c r="D315" s="232"/>
      <c r="E315" s="232"/>
      <c r="F315" s="232"/>
      <c r="G315" s="4"/>
    </row>
    <row r="316" spans="1:7" ht="32.1" customHeight="1">
      <c r="A316" s="3"/>
      <c r="B316" s="232" t="s">
        <v>169</v>
      </c>
      <c r="C316" s="232"/>
      <c r="D316" s="232"/>
      <c r="E316" s="232"/>
      <c r="F316" s="232"/>
      <c r="G316" s="4"/>
    </row>
    <row r="317" spans="1:7" ht="47.1" customHeight="1">
      <c r="A317" s="3"/>
      <c r="B317" s="232" t="s">
        <v>170</v>
      </c>
      <c r="C317" s="232"/>
      <c r="D317" s="232"/>
      <c r="E317" s="232"/>
      <c r="F317" s="232"/>
      <c r="G317" s="4"/>
    </row>
    <row r="318" spans="1:7" ht="18.600000000000001" customHeight="1">
      <c r="A318" s="3"/>
      <c r="B318" s="232" t="s">
        <v>173</v>
      </c>
      <c r="C318" s="232"/>
      <c r="D318" s="232"/>
      <c r="E318" s="232"/>
      <c r="F318" s="232"/>
      <c r="G318" s="4"/>
    </row>
    <row r="319" spans="1:7" ht="30.6" customHeight="1">
      <c r="A319" s="3"/>
      <c r="B319" s="232" t="s">
        <v>489</v>
      </c>
      <c r="C319" s="232"/>
      <c r="D319" s="232"/>
      <c r="E319" s="232"/>
      <c r="F319" s="232"/>
      <c r="G319" s="4"/>
    </row>
    <row r="320" spans="1:7" ht="35.450000000000003" customHeight="1">
      <c r="A320" s="3"/>
      <c r="B320" s="232" t="s">
        <v>488</v>
      </c>
      <c r="C320" s="232"/>
      <c r="D320" s="232"/>
      <c r="E320" s="232"/>
      <c r="F320" s="232"/>
      <c r="G320" s="4"/>
    </row>
    <row r="321" spans="1:7" ht="26.45" customHeight="1">
      <c r="A321" s="3"/>
      <c r="B321" s="232" t="s">
        <v>174</v>
      </c>
      <c r="C321" s="232"/>
      <c r="D321" s="232"/>
      <c r="E321" s="232"/>
      <c r="F321" s="232"/>
      <c r="G321" s="4"/>
    </row>
    <row r="322" spans="1:7" ht="24" customHeight="1">
      <c r="A322" s="3"/>
      <c r="B322" s="232" t="s">
        <v>171</v>
      </c>
      <c r="C322" s="232"/>
      <c r="D322" s="232"/>
      <c r="E322" s="232"/>
      <c r="F322" s="232"/>
      <c r="G322" s="4"/>
    </row>
    <row r="323" spans="1:7" ht="19.350000000000001" customHeight="1">
      <c r="A323" s="3"/>
      <c r="B323" s="232" t="s">
        <v>175</v>
      </c>
      <c r="C323" s="232"/>
      <c r="D323" s="232"/>
      <c r="E323" s="232"/>
      <c r="F323" s="232"/>
      <c r="G323" s="4"/>
    </row>
    <row r="324" spans="1:7" ht="48.6" customHeight="1">
      <c r="A324" s="3"/>
      <c r="B324" s="232" t="s">
        <v>361</v>
      </c>
      <c r="C324" s="232"/>
      <c r="D324" s="232"/>
      <c r="E324" s="232"/>
      <c r="F324" s="232"/>
      <c r="G324" s="4"/>
    </row>
    <row r="325" spans="1:7" ht="47.1" customHeight="1">
      <c r="A325" s="3"/>
      <c r="B325" s="232" t="s">
        <v>362</v>
      </c>
      <c r="C325" s="232"/>
      <c r="D325" s="232"/>
      <c r="E325" s="232"/>
      <c r="F325" s="232"/>
      <c r="G325" s="4"/>
    </row>
    <row r="326" spans="1:7" ht="20.45" customHeight="1">
      <c r="A326" s="3"/>
      <c r="B326" s="232" t="s">
        <v>176</v>
      </c>
      <c r="C326" s="232"/>
      <c r="D326" s="232"/>
      <c r="E326" s="232"/>
      <c r="F326" s="232"/>
      <c r="G326" s="4"/>
    </row>
    <row r="327" spans="1:7" ht="45.6" customHeight="1">
      <c r="A327" s="3"/>
      <c r="B327" s="232" t="s">
        <v>490</v>
      </c>
      <c r="C327" s="232"/>
      <c r="D327" s="232"/>
      <c r="E327" s="232"/>
      <c r="F327" s="232"/>
      <c r="G327" s="4"/>
    </row>
    <row r="328" spans="1:7" ht="36.6" customHeight="1">
      <c r="A328" s="3"/>
      <c r="B328" s="232" t="s">
        <v>363</v>
      </c>
      <c r="C328" s="232"/>
      <c r="D328" s="232"/>
      <c r="E328" s="232"/>
      <c r="F328" s="232"/>
      <c r="G328" s="4"/>
    </row>
    <row r="329" spans="1:7" ht="20.100000000000001" customHeight="1">
      <c r="A329" s="3"/>
      <c r="B329" s="232" t="s">
        <v>172</v>
      </c>
      <c r="C329" s="232"/>
      <c r="D329" s="232"/>
      <c r="E329" s="232"/>
      <c r="F329" s="232"/>
      <c r="G329" s="4"/>
    </row>
    <row r="330" spans="1:7" ht="48.6" customHeight="1">
      <c r="A330" s="3"/>
      <c r="B330" s="232" t="s">
        <v>293</v>
      </c>
      <c r="C330" s="232"/>
      <c r="D330" s="232"/>
      <c r="E330" s="232"/>
      <c r="F330" s="232"/>
      <c r="G330" s="4"/>
    </row>
    <row r="331" spans="1:7" ht="48" customHeight="1">
      <c r="A331" s="3"/>
      <c r="B331" s="232" t="s">
        <v>491</v>
      </c>
      <c r="C331" s="232"/>
      <c r="D331" s="232"/>
      <c r="E331" s="232"/>
      <c r="F331" s="232"/>
      <c r="G331" s="4"/>
    </row>
    <row r="332" spans="1:7" ht="18" customHeight="1">
      <c r="A332" s="3"/>
      <c r="B332" s="232" t="s">
        <v>177</v>
      </c>
      <c r="C332" s="232"/>
      <c r="D332" s="232"/>
      <c r="E332" s="232"/>
      <c r="F332" s="232"/>
      <c r="G332" s="4"/>
    </row>
    <row r="333" spans="1:7" ht="50.1" customHeight="1">
      <c r="A333" s="3"/>
      <c r="B333" s="232" t="s">
        <v>364</v>
      </c>
      <c r="C333" s="232"/>
      <c r="D333" s="232"/>
      <c r="E333" s="232"/>
      <c r="F333" s="232"/>
      <c r="G333" s="4"/>
    </row>
    <row r="334" spans="1:7" ht="21.6" customHeight="1">
      <c r="A334" s="3"/>
      <c r="B334" s="232" t="s">
        <v>492</v>
      </c>
      <c r="C334" s="232"/>
      <c r="D334" s="232"/>
      <c r="E334" s="232"/>
      <c r="F334" s="232"/>
      <c r="G334" s="4"/>
    </row>
    <row r="335" spans="1:7" ht="57" customHeight="1">
      <c r="A335" s="3"/>
      <c r="B335" s="232" t="s">
        <v>365</v>
      </c>
      <c r="C335" s="232"/>
      <c r="D335" s="232"/>
      <c r="E335" s="232"/>
      <c r="F335" s="232"/>
      <c r="G335" s="4"/>
    </row>
    <row r="336" spans="1:7" ht="40.5" customHeight="1">
      <c r="A336" s="3"/>
      <c r="B336" s="232" t="s">
        <v>304</v>
      </c>
      <c r="C336" s="232"/>
      <c r="D336" s="232"/>
      <c r="E336" s="232"/>
      <c r="F336" s="232"/>
      <c r="G336" s="4"/>
    </row>
    <row r="337" spans="1:7">
      <c r="A337" s="3"/>
      <c r="B337" s="48"/>
      <c r="C337" s="49"/>
      <c r="G337" s="4"/>
    </row>
    <row r="338" spans="1:7" ht="23.1" customHeight="1">
      <c r="A338" s="3"/>
      <c r="B338" s="235" t="s">
        <v>225</v>
      </c>
      <c r="C338" s="235"/>
      <c r="D338" s="235"/>
      <c r="E338" s="235"/>
      <c r="F338" s="235"/>
      <c r="G338" s="4"/>
    </row>
    <row r="339" spans="1:7" ht="44.45" customHeight="1">
      <c r="A339" s="3"/>
      <c r="B339" s="237" t="s">
        <v>366</v>
      </c>
      <c r="C339" s="237"/>
      <c r="D339" s="237"/>
      <c r="E339" s="237"/>
      <c r="F339" s="237"/>
      <c r="G339" s="4"/>
    </row>
    <row r="340" spans="1:7" ht="79.349999999999994" customHeight="1">
      <c r="A340" s="3"/>
      <c r="B340" s="237" t="s">
        <v>367</v>
      </c>
      <c r="C340" s="237"/>
      <c r="D340" s="237"/>
      <c r="E340" s="237"/>
      <c r="F340" s="237"/>
      <c r="G340" s="4"/>
    </row>
    <row r="341" spans="1:7" ht="62.45" customHeight="1">
      <c r="A341" s="3"/>
      <c r="B341" s="237" t="s">
        <v>212</v>
      </c>
      <c r="C341" s="237"/>
      <c r="D341" s="237"/>
      <c r="E341" s="237"/>
      <c r="F341" s="237"/>
      <c r="G341" s="4"/>
    </row>
    <row r="342" spans="1:7" ht="75" customHeight="1">
      <c r="A342" s="3"/>
      <c r="B342" s="237" t="s">
        <v>368</v>
      </c>
      <c r="C342" s="237"/>
      <c r="D342" s="237"/>
      <c r="E342" s="237"/>
      <c r="F342" s="237"/>
      <c r="G342" s="4"/>
    </row>
    <row r="343" spans="1:7" ht="21" customHeight="1">
      <c r="A343" s="3"/>
      <c r="B343" s="51" t="s">
        <v>226</v>
      </c>
      <c r="C343" s="52"/>
      <c r="D343" s="53"/>
      <c r="E343" s="53"/>
      <c r="F343" s="53"/>
      <c r="G343" s="4"/>
    </row>
    <row r="344" spans="1:7" ht="124.35" customHeight="1">
      <c r="A344" s="3"/>
      <c r="B344" s="237" t="s">
        <v>493</v>
      </c>
      <c r="C344" s="237"/>
      <c r="D344" s="237"/>
      <c r="E344" s="237"/>
      <c r="F344" s="237"/>
      <c r="G344" s="4"/>
    </row>
    <row r="345" spans="1:7" ht="101.45" customHeight="1">
      <c r="A345" s="3"/>
      <c r="B345" s="237" t="s">
        <v>369</v>
      </c>
      <c r="C345" s="237"/>
      <c r="D345" s="237"/>
      <c r="E345" s="237"/>
      <c r="F345" s="237"/>
      <c r="G345" s="4"/>
    </row>
    <row r="346" spans="1:7">
      <c r="A346" s="3"/>
      <c r="B346" s="51" t="s">
        <v>227</v>
      </c>
      <c r="C346" s="52"/>
      <c r="D346" s="53"/>
      <c r="E346" s="53"/>
      <c r="F346" s="53"/>
      <c r="G346" s="4"/>
    </row>
    <row r="347" spans="1:7" ht="50.45" customHeight="1">
      <c r="A347" s="3"/>
      <c r="B347" s="237" t="s">
        <v>494</v>
      </c>
      <c r="C347" s="237"/>
      <c r="D347" s="237"/>
      <c r="E347" s="237"/>
      <c r="F347" s="237"/>
      <c r="G347" s="4"/>
    </row>
    <row r="348" spans="1:7" ht="66.599999999999994" customHeight="1">
      <c r="A348" s="3"/>
      <c r="B348" s="237" t="s">
        <v>495</v>
      </c>
      <c r="C348" s="237"/>
      <c r="D348" s="237"/>
      <c r="E348" s="237"/>
      <c r="F348" s="237"/>
      <c r="G348" s="4"/>
    </row>
    <row r="349" spans="1:7">
      <c r="A349" s="3"/>
      <c r="B349" s="237" t="s">
        <v>213</v>
      </c>
      <c r="C349" s="237"/>
      <c r="D349" s="237"/>
      <c r="E349" s="237"/>
      <c r="F349" s="237"/>
      <c r="G349" s="4"/>
    </row>
    <row r="350" spans="1:7" ht="116.45" customHeight="1">
      <c r="A350" s="3"/>
      <c r="B350" s="237" t="s">
        <v>214</v>
      </c>
      <c r="C350" s="237"/>
      <c r="D350" s="237"/>
      <c r="E350" s="237"/>
      <c r="F350" s="237"/>
      <c r="G350" s="4"/>
    </row>
    <row r="351" spans="1:7" ht="24.6" customHeight="1">
      <c r="A351" s="3"/>
      <c r="B351" s="51" t="s">
        <v>228</v>
      </c>
      <c r="C351" s="52"/>
      <c r="D351" s="53"/>
      <c r="E351" s="53"/>
      <c r="F351" s="53"/>
      <c r="G351" s="4"/>
    </row>
    <row r="352" spans="1:7" ht="22.35" customHeight="1">
      <c r="A352" s="3"/>
      <c r="B352" s="51" t="s">
        <v>496</v>
      </c>
      <c r="C352" s="52"/>
      <c r="D352" s="53"/>
      <c r="E352" s="53"/>
      <c r="F352" s="53"/>
      <c r="G352" s="4"/>
    </row>
    <row r="353" spans="1:7" ht="17.45" customHeight="1">
      <c r="A353" s="3"/>
      <c r="B353" s="51" t="s">
        <v>215</v>
      </c>
      <c r="C353" s="52"/>
      <c r="D353" s="53"/>
      <c r="E353" s="53"/>
      <c r="F353" s="53"/>
      <c r="G353" s="4"/>
    </row>
    <row r="354" spans="1:7" ht="18" customHeight="1">
      <c r="A354" s="3"/>
      <c r="B354" s="51" t="s">
        <v>216</v>
      </c>
      <c r="C354" s="52"/>
      <c r="D354" s="53"/>
      <c r="E354" s="53"/>
      <c r="F354" s="53"/>
      <c r="G354" s="4"/>
    </row>
    <row r="355" spans="1:7" ht="16.350000000000001" customHeight="1">
      <c r="A355" s="3"/>
      <c r="B355" s="51" t="s">
        <v>217</v>
      </c>
      <c r="C355" s="52"/>
      <c r="D355" s="53"/>
      <c r="E355" s="53"/>
      <c r="F355" s="53"/>
      <c r="G355" s="4"/>
    </row>
    <row r="356" spans="1:7" ht="20.100000000000001" customHeight="1">
      <c r="A356" s="3"/>
      <c r="B356" s="51" t="s">
        <v>101</v>
      </c>
      <c r="C356" s="52"/>
      <c r="D356" s="53"/>
      <c r="E356" s="53"/>
      <c r="F356" s="53"/>
      <c r="G356" s="4"/>
    </row>
    <row r="357" spans="1:7" ht="19.350000000000001" customHeight="1">
      <c r="A357" s="3"/>
      <c r="B357" s="51" t="s">
        <v>224</v>
      </c>
      <c r="C357" s="52"/>
      <c r="D357" s="53"/>
      <c r="E357" s="53"/>
      <c r="F357" s="53"/>
      <c r="G357" s="4"/>
    </row>
    <row r="358" spans="1:7" ht="23.45" customHeight="1">
      <c r="A358" s="3"/>
      <c r="B358" s="51" t="s">
        <v>218</v>
      </c>
      <c r="C358" s="52"/>
      <c r="D358" s="53"/>
      <c r="E358" s="53"/>
      <c r="F358" s="53"/>
      <c r="G358" s="4"/>
    </row>
    <row r="359" spans="1:7" ht="20.45" customHeight="1">
      <c r="A359" s="3"/>
      <c r="B359" s="51" t="s">
        <v>219</v>
      </c>
      <c r="C359" s="52"/>
      <c r="D359" s="53"/>
      <c r="E359" s="53"/>
      <c r="F359" s="53"/>
      <c r="G359" s="4"/>
    </row>
    <row r="360" spans="1:7" ht="19.350000000000001" customHeight="1">
      <c r="A360" s="3"/>
      <c r="B360" s="54" t="s">
        <v>229</v>
      </c>
      <c r="C360" s="52"/>
      <c r="D360" s="53"/>
      <c r="E360" s="53"/>
      <c r="F360" s="53"/>
      <c r="G360" s="4"/>
    </row>
    <row r="361" spans="1:7" ht="42.75" customHeight="1">
      <c r="A361" s="3"/>
      <c r="B361" s="237" t="s">
        <v>497</v>
      </c>
      <c r="C361" s="237"/>
      <c r="D361" s="237"/>
      <c r="E361" s="237"/>
      <c r="F361" s="237"/>
      <c r="G361" s="4"/>
    </row>
    <row r="362" spans="1:7" ht="27.75" customHeight="1">
      <c r="A362" s="3"/>
      <c r="B362" s="237" t="s">
        <v>220</v>
      </c>
      <c r="C362" s="237"/>
      <c r="D362" s="237"/>
      <c r="E362" s="237"/>
      <c r="F362" s="237"/>
      <c r="G362" s="4"/>
    </row>
    <row r="363" spans="1:7" ht="21" customHeight="1">
      <c r="A363" s="3"/>
      <c r="B363" s="237" t="s">
        <v>221</v>
      </c>
      <c r="C363" s="237"/>
      <c r="D363" s="237"/>
      <c r="E363" s="237"/>
      <c r="F363" s="237"/>
      <c r="G363" s="4"/>
    </row>
    <row r="364" spans="1:7" ht="25.35" customHeight="1">
      <c r="A364" s="3"/>
      <c r="B364" s="237" t="s">
        <v>222</v>
      </c>
      <c r="C364" s="237"/>
      <c r="D364" s="237"/>
      <c r="E364" s="237"/>
      <c r="F364" s="237"/>
      <c r="G364" s="4"/>
    </row>
    <row r="365" spans="1:7" ht="34.35" customHeight="1">
      <c r="A365" s="3"/>
      <c r="B365" s="237" t="s">
        <v>223</v>
      </c>
      <c r="C365" s="237"/>
      <c r="D365" s="237"/>
      <c r="E365" s="237"/>
      <c r="F365" s="237"/>
      <c r="G365" s="4"/>
    </row>
    <row r="366" spans="1:7" ht="14.25" customHeight="1">
      <c r="A366" s="3"/>
      <c r="B366" s="232" t="s">
        <v>370</v>
      </c>
      <c r="C366" s="232"/>
      <c r="D366" s="232"/>
      <c r="E366" s="232"/>
      <c r="F366" s="232"/>
      <c r="G366" s="4"/>
    </row>
    <row r="367" spans="1:7">
      <c r="A367" s="3"/>
      <c r="B367" s="48"/>
      <c r="C367" s="49"/>
      <c r="G367" s="4"/>
    </row>
    <row r="368" spans="1:7">
      <c r="A368" s="3"/>
      <c r="B368" s="235" t="s">
        <v>178</v>
      </c>
      <c r="C368" s="235"/>
      <c r="D368" s="235"/>
      <c r="E368" s="235"/>
      <c r="F368" s="235"/>
      <c r="G368" s="4"/>
    </row>
    <row r="369" spans="1:7" ht="35.450000000000003" customHeight="1">
      <c r="A369" s="3"/>
      <c r="B369" s="232" t="s">
        <v>498</v>
      </c>
      <c r="C369" s="232"/>
      <c r="D369" s="232"/>
      <c r="E369" s="232"/>
      <c r="F369" s="232"/>
      <c r="G369" s="4"/>
    </row>
    <row r="370" spans="1:7" ht="43.5" customHeight="1">
      <c r="A370" s="3"/>
      <c r="B370" s="232" t="s">
        <v>485</v>
      </c>
      <c r="C370" s="232"/>
      <c r="D370" s="232"/>
      <c r="E370" s="232"/>
      <c r="F370" s="232"/>
      <c r="G370" s="4"/>
    </row>
    <row r="371" spans="1:7" ht="33.6" customHeight="1">
      <c r="A371" s="3"/>
      <c r="B371" s="232" t="s">
        <v>499</v>
      </c>
      <c r="C371" s="232"/>
      <c r="D371" s="232"/>
      <c r="E371" s="232"/>
      <c r="F371" s="232"/>
      <c r="G371" s="4"/>
    </row>
    <row r="372" spans="1:7" ht="142.35" customHeight="1">
      <c r="A372" s="3"/>
      <c r="B372" s="232" t="s">
        <v>500</v>
      </c>
      <c r="C372" s="232"/>
      <c r="D372" s="232"/>
      <c r="E372" s="232"/>
      <c r="F372" s="232"/>
      <c r="G372" s="4"/>
    </row>
    <row r="373" spans="1:7" ht="14.25" customHeight="1">
      <c r="A373" s="3"/>
      <c r="B373" s="236" t="s">
        <v>168</v>
      </c>
      <c r="C373" s="236"/>
      <c r="D373" s="236"/>
      <c r="E373" s="236"/>
      <c r="F373" s="236"/>
      <c r="G373" s="4"/>
    </row>
    <row r="374" spans="1:7" ht="37.35" customHeight="1">
      <c r="A374" s="3"/>
      <c r="B374" s="232" t="s">
        <v>501</v>
      </c>
      <c r="C374" s="232"/>
      <c r="D374" s="232"/>
      <c r="E374" s="232"/>
      <c r="F374" s="232"/>
      <c r="G374" s="4"/>
    </row>
    <row r="375" spans="1:7" ht="21.6" customHeight="1">
      <c r="A375" s="3"/>
      <c r="B375" s="232" t="s">
        <v>185</v>
      </c>
      <c r="C375" s="232"/>
      <c r="D375" s="232"/>
      <c r="E375" s="232"/>
      <c r="F375" s="232"/>
      <c r="G375" s="4"/>
    </row>
    <row r="376" spans="1:7" ht="77.099999999999994" customHeight="1">
      <c r="A376" s="3"/>
      <c r="B376" s="232" t="s">
        <v>180</v>
      </c>
      <c r="C376" s="232"/>
      <c r="D376" s="232"/>
      <c r="E376" s="232"/>
      <c r="F376" s="232"/>
      <c r="G376" s="4"/>
    </row>
    <row r="377" spans="1:7" ht="24.6" customHeight="1">
      <c r="A377" s="3"/>
      <c r="B377" s="232" t="s">
        <v>181</v>
      </c>
      <c r="C377" s="232"/>
      <c r="D377" s="232"/>
      <c r="E377" s="232"/>
      <c r="F377" s="232"/>
      <c r="G377" s="4"/>
    </row>
    <row r="378" spans="1:7" ht="21.6" customHeight="1">
      <c r="A378" s="3"/>
      <c r="B378" s="232" t="s">
        <v>182</v>
      </c>
      <c r="C378" s="232"/>
      <c r="D378" s="232"/>
      <c r="E378" s="232"/>
      <c r="F378" s="232"/>
      <c r="G378" s="4"/>
    </row>
    <row r="379" spans="1:7" ht="65.45" customHeight="1">
      <c r="A379" s="3"/>
      <c r="B379" s="232" t="s">
        <v>502</v>
      </c>
      <c r="C379" s="232"/>
      <c r="D379" s="232"/>
      <c r="E379" s="232"/>
      <c r="F379" s="232"/>
      <c r="G379" s="4"/>
    </row>
    <row r="380" spans="1:7" ht="106.35" customHeight="1">
      <c r="A380" s="3"/>
      <c r="B380" s="232" t="s">
        <v>503</v>
      </c>
      <c r="C380" s="232"/>
      <c r="D380" s="232"/>
      <c r="E380" s="232"/>
      <c r="F380" s="232"/>
      <c r="G380" s="4"/>
    </row>
    <row r="381" spans="1:7" ht="18" customHeight="1">
      <c r="A381" s="3"/>
      <c r="B381" s="232" t="s">
        <v>183</v>
      </c>
      <c r="C381" s="232"/>
      <c r="D381" s="232"/>
      <c r="E381" s="232"/>
      <c r="F381" s="232"/>
      <c r="G381" s="4"/>
    </row>
    <row r="382" spans="1:7" ht="39.6" customHeight="1">
      <c r="A382" s="3"/>
      <c r="B382" s="232" t="s">
        <v>184</v>
      </c>
      <c r="C382" s="232"/>
      <c r="D382" s="232"/>
      <c r="E382" s="232"/>
      <c r="F382" s="232"/>
      <c r="G382" s="4"/>
    </row>
    <row r="383" spans="1:7" ht="19.350000000000001" customHeight="1">
      <c r="A383" s="3"/>
      <c r="B383" s="232" t="s">
        <v>504</v>
      </c>
      <c r="C383" s="232"/>
      <c r="D383" s="232"/>
      <c r="E383" s="232"/>
      <c r="F383" s="232"/>
      <c r="G383" s="4"/>
    </row>
    <row r="384" spans="1:7" ht="21.6" customHeight="1">
      <c r="A384" s="3"/>
      <c r="B384" s="232" t="s">
        <v>370</v>
      </c>
      <c r="C384" s="232"/>
      <c r="D384" s="232"/>
      <c r="E384" s="232"/>
      <c r="F384" s="232"/>
      <c r="G384" s="4"/>
    </row>
    <row r="385" spans="1:7">
      <c r="A385" s="3"/>
      <c r="B385" s="48"/>
      <c r="C385" s="49"/>
      <c r="G385" s="4"/>
    </row>
    <row r="386" spans="1:7">
      <c r="A386" s="3"/>
      <c r="B386" s="235" t="s">
        <v>190</v>
      </c>
      <c r="C386" s="235"/>
      <c r="D386" s="235"/>
      <c r="E386" s="235"/>
      <c r="F386" s="235"/>
      <c r="G386" s="4"/>
    </row>
    <row r="387" spans="1:7" ht="65.45" customHeight="1">
      <c r="A387" s="3"/>
      <c r="B387" s="232" t="s">
        <v>186</v>
      </c>
      <c r="C387" s="232"/>
      <c r="D387" s="232"/>
      <c r="E387" s="232"/>
      <c r="F387" s="232"/>
      <c r="G387" s="10"/>
    </row>
    <row r="388" spans="1:7" ht="58.35" customHeight="1">
      <c r="A388" s="3"/>
      <c r="B388" s="232" t="s">
        <v>187</v>
      </c>
      <c r="C388" s="232"/>
      <c r="D388" s="232"/>
      <c r="E388" s="232"/>
      <c r="F388" s="232"/>
      <c r="G388" s="10"/>
    </row>
    <row r="389" spans="1:7" ht="39.75" customHeight="1">
      <c r="A389" s="3"/>
      <c r="B389" s="232" t="s">
        <v>188</v>
      </c>
      <c r="C389" s="232"/>
      <c r="D389" s="232"/>
      <c r="E389" s="232"/>
      <c r="F389" s="232"/>
      <c r="G389" s="10"/>
    </row>
    <row r="390" spans="1:7">
      <c r="A390" s="3"/>
      <c r="B390" s="232" t="s">
        <v>191</v>
      </c>
      <c r="C390" s="232"/>
      <c r="D390" s="232"/>
      <c r="E390" s="232"/>
      <c r="F390" s="232"/>
      <c r="G390" s="232"/>
    </row>
    <row r="391" spans="1:7">
      <c r="A391" s="3"/>
      <c r="B391" s="232" t="s">
        <v>505</v>
      </c>
      <c r="C391" s="232"/>
      <c r="D391" s="232"/>
      <c r="E391" s="232"/>
      <c r="F391" s="232"/>
      <c r="G391" s="10"/>
    </row>
    <row r="392" spans="1:7" ht="47.1" customHeight="1">
      <c r="A392" s="3"/>
      <c r="B392" s="232" t="s">
        <v>294</v>
      </c>
      <c r="C392" s="232"/>
      <c r="D392" s="232"/>
      <c r="E392" s="232"/>
      <c r="F392" s="232"/>
      <c r="G392" s="10"/>
    </row>
    <row r="393" spans="1:7" ht="47.1" customHeight="1">
      <c r="A393" s="3"/>
      <c r="B393" s="232" t="s">
        <v>295</v>
      </c>
      <c r="C393" s="232"/>
      <c r="D393" s="232"/>
      <c r="E393" s="232"/>
      <c r="F393" s="232"/>
      <c r="G393" s="10"/>
    </row>
    <row r="394" spans="1:7" ht="36.6" customHeight="1">
      <c r="A394" s="3"/>
      <c r="B394" s="232" t="s">
        <v>300</v>
      </c>
      <c r="C394" s="232"/>
      <c r="D394" s="232"/>
      <c r="E394" s="232"/>
      <c r="F394" s="232"/>
      <c r="G394" s="10"/>
    </row>
    <row r="395" spans="1:7" ht="35.450000000000003" customHeight="1">
      <c r="A395" s="3"/>
      <c r="B395" s="232" t="s">
        <v>301</v>
      </c>
      <c r="C395" s="232"/>
      <c r="D395" s="232"/>
      <c r="E395" s="232"/>
      <c r="F395" s="232"/>
      <c r="G395" s="10"/>
    </row>
    <row r="396" spans="1:7" ht="86.45" customHeight="1">
      <c r="A396" s="3"/>
      <c r="B396" s="232" t="s">
        <v>189</v>
      </c>
      <c r="C396" s="232"/>
      <c r="D396" s="232"/>
      <c r="E396" s="232"/>
      <c r="F396" s="232"/>
      <c r="G396" s="10"/>
    </row>
    <row r="397" spans="1:7" ht="20.45" customHeight="1">
      <c r="A397" s="3"/>
      <c r="B397" s="232" t="s">
        <v>370</v>
      </c>
      <c r="C397" s="232"/>
      <c r="D397" s="232"/>
      <c r="E397" s="232"/>
      <c r="F397" s="232"/>
      <c r="G397" s="4"/>
    </row>
    <row r="398" spans="1:7">
      <c r="A398" s="3"/>
      <c r="B398" s="48"/>
      <c r="C398" s="49"/>
      <c r="G398" s="4"/>
    </row>
    <row r="399" spans="1:7">
      <c r="A399" s="3"/>
      <c r="B399" s="235" t="s">
        <v>192</v>
      </c>
      <c r="C399" s="235"/>
      <c r="D399" s="235"/>
      <c r="E399" s="235"/>
      <c r="F399" s="235"/>
      <c r="G399" s="4"/>
    </row>
    <row r="400" spans="1:7" ht="77.45" customHeight="1">
      <c r="A400" s="3"/>
      <c r="B400" s="232" t="s">
        <v>506</v>
      </c>
      <c r="C400" s="232"/>
      <c r="D400" s="232"/>
      <c r="E400" s="232"/>
      <c r="F400" s="232"/>
      <c r="G400" s="4"/>
    </row>
    <row r="401" spans="1:7" ht="27.75" customHeight="1">
      <c r="A401" s="3"/>
      <c r="B401" s="232" t="s">
        <v>507</v>
      </c>
      <c r="C401" s="232"/>
      <c r="D401" s="232"/>
      <c r="E401" s="232"/>
      <c r="F401" s="232"/>
      <c r="G401" s="4"/>
    </row>
    <row r="402" spans="1:7" ht="49.35" customHeight="1">
      <c r="A402" s="3"/>
      <c r="B402" s="232" t="s">
        <v>193</v>
      </c>
      <c r="C402" s="232"/>
      <c r="D402" s="232"/>
      <c r="E402" s="232"/>
      <c r="F402" s="232"/>
      <c r="G402" s="4"/>
    </row>
    <row r="403" spans="1:7" ht="47.1" customHeight="1">
      <c r="A403" s="3"/>
      <c r="B403" s="232" t="s">
        <v>194</v>
      </c>
      <c r="C403" s="232"/>
      <c r="D403" s="232"/>
      <c r="E403" s="232"/>
      <c r="F403" s="232"/>
      <c r="G403" s="4"/>
    </row>
    <row r="404" spans="1:7" ht="68.45" customHeight="1">
      <c r="A404" s="3"/>
      <c r="B404" s="232" t="s">
        <v>195</v>
      </c>
      <c r="C404" s="232"/>
      <c r="D404" s="232"/>
      <c r="E404" s="232"/>
      <c r="F404" s="232"/>
      <c r="G404" s="4"/>
    </row>
    <row r="405" spans="1:7" ht="34.35" customHeight="1">
      <c r="A405" s="3"/>
      <c r="B405" s="232" t="s">
        <v>196</v>
      </c>
      <c r="C405" s="232"/>
      <c r="D405" s="232"/>
      <c r="E405" s="232"/>
      <c r="F405" s="232"/>
      <c r="G405" s="4"/>
    </row>
    <row r="406" spans="1:7" ht="79.5" customHeight="1">
      <c r="A406" s="3"/>
      <c r="B406" s="232" t="s">
        <v>197</v>
      </c>
      <c r="C406" s="232"/>
      <c r="D406" s="232"/>
      <c r="E406" s="232"/>
      <c r="F406" s="232"/>
      <c r="G406" s="4"/>
    </row>
    <row r="407" spans="1:7" ht="47.1" customHeight="1">
      <c r="A407" s="3"/>
      <c r="B407" s="232" t="s">
        <v>198</v>
      </c>
      <c r="C407" s="232"/>
      <c r="D407" s="232"/>
      <c r="E407" s="232"/>
      <c r="F407" s="232"/>
      <c r="G407" s="4"/>
    </row>
    <row r="408" spans="1:7" ht="34.35" customHeight="1">
      <c r="A408" s="3"/>
      <c r="B408" s="232" t="s">
        <v>199</v>
      </c>
      <c r="C408" s="232"/>
      <c r="D408" s="232"/>
      <c r="E408" s="232"/>
      <c r="F408" s="232"/>
      <c r="G408" s="4"/>
    </row>
    <row r="409" spans="1:7" ht="33.6" customHeight="1">
      <c r="A409" s="3"/>
      <c r="B409" s="232" t="s">
        <v>202</v>
      </c>
      <c r="C409" s="232"/>
      <c r="D409" s="232"/>
      <c r="E409" s="232"/>
      <c r="F409" s="232"/>
      <c r="G409" s="4"/>
    </row>
    <row r="410" spans="1:7" ht="35.1" customHeight="1">
      <c r="A410" s="3"/>
      <c r="B410" s="232" t="s">
        <v>200</v>
      </c>
      <c r="C410" s="232"/>
      <c r="D410" s="232"/>
      <c r="E410" s="232"/>
      <c r="F410" s="232"/>
      <c r="G410" s="4"/>
    </row>
    <row r="411" spans="1:7" ht="63.6" customHeight="1">
      <c r="A411" s="3"/>
      <c r="B411" s="232" t="s">
        <v>201</v>
      </c>
      <c r="C411" s="232"/>
      <c r="D411" s="232"/>
      <c r="E411" s="232"/>
      <c r="F411" s="232"/>
      <c r="G411" s="4"/>
    </row>
    <row r="412" spans="1:7" ht="23.45" customHeight="1">
      <c r="A412" s="3"/>
      <c r="B412" s="232" t="s">
        <v>508</v>
      </c>
      <c r="C412" s="232"/>
      <c r="D412" s="232"/>
      <c r="E412" s="232"/>
      <c r="F412" s="232"/>
      <c r="G412" s="4"/>
    </row>
    <row r="413" spans="1:7" ht="20.45" customHeight="1">
      <c r="A413" s="3"/>
      <c r="B413" s="232" t="s">
        <v>370</v>
      </c>
      <c r="C413" s="232"/>
      <c r="D413" s="232"/>
      <c r="E413" s="232"/>
      <c r="F413" s="232"/>
      <c r="G413" s="4"/>
    </row>
    <row r="414" spans="1:7">
      <c r="A414" s="3"/>
      <c r="B414" s="10"/>
      <c r="C414" s="10"/>
      <c r="D414" s="10"/>
      <c r="E414" s="10"/>
      <c r="F414" s="10"/>
      <c r="G414" s="4"/>
    </row>
    <row r="415" spans="1:7">
      <c r="A415" s="3"/>
      <c r="B415" s="235" t="s">
        <v>203</v>
      </c>
      <c r="C415" s="235"/>
      <c r="D415" s="235"/>
      <c r="E415" s="235"/>
      <c r="F415" s="235"/>
      <c r="G415" s="4"/>
    </row>
    <row r="416" spans="1:7" ht="49.35" customHeight="1">
      <c r="A416" s="3"/>
      <c r="B416" s="232" t="s">
        <v>509</v>
      </c>
      <c r="C416" s="232"/>
      <c r="D416" s="232"/>
      <c r="E416" s="232"/>
      <c r="F416" s="232"/>
      <c r="G416" s="4"/>
    </row>
    <row r="417" spans="1:7" ht="93" customHeight="1">
      <c r="A417" s="3"/>
      <c r="B417" s="232" t="s">
        <v>510</v>
      </c>
      <c r="C417" s="232"/>
      <c r="D417" s="232"/>
      <c r="E417" s="232"/>
      <c r="F417" s="232"/>
      <c r="G417" s="4"/>
    </row>
    <row r="418" spans="1:7" ht="57.6" customHeight="1">
      <c r="A418" s="3"/>
      <c r="B418" s="232" t="s">
        <v>204</v>
      </c>
      <c r="C418" s="232"/>
      <c r="D418" s="232"/>
      <c r="E418" s="232"/>
      <c r="F418" s="232"/>
      <c r="G418" s="4"/>
    </row>
    <row r="419" spans="1:7" ht="51" customHeight="1">
      <c r="A419" s="3"/>
      <c r="B419" s="232" t="s">
        <v>205</v>
      </c>
      <c r="C419" s="232"/>
      <c r="D419" s="232"/>
      <c r="E419" s="232"/>
      <c r="F419" s="232"/>
      <c r="G419" s="4"/>
    </row>
    <row r="420" spans="1:7" ht="76.349999999999994" customHeight="1">
      <c r="A420" s="3"/>
      <c r="B420" s="232" t="s">
        <v>206</v>
      </c>
      <c r="C420" s="232"/>
      <c r="D420" s="232"/>
      <c r="E420" s="232"/>
      <c r="F420" s="232"/>
      <c r="G420" s="4"/>
    </row>
    <row r="421" spans="1:7" ht="35.1" customHeight="1">
      <c r="A421" s="3"/>
      <c r="B421" s="232" t="s">
        <v>296</v>
      </c>
      <c r="C421" s="232"/>
      <c r="D421" s="232"/>
      <c r="E421" s="232"/>
      <c r="F421" s="232"/>
      <c r="G421" s="4"/>
    </row>
    <row r="422" spans="1:7" ht="48.6" customHeight="1">
      <c r="A422" s="3"/>
      <c r="B422" s="232" t="s">
        <v>207</v>
      </c>
      <c r="C422" s="232"/>
      <c r="D422" s="232"/>
      <c r="E422" s="232"/>
      <c r="F422" s="232"/>
      <c r="G422" s="4"/>
    </row>
    <row r="423" spans="1:7" ht="27.6" customHeight="1">
      <c r="A423" s="3"/>
      <c r="B423" s="232" t="s">
        <v>511</v>
      </c>
      <c r="C423" s="232"/>
      <c r="D423" s="232"/>
      <c r="E423" s="232"/>
      <c r="F423" s="232"/>
      <c r="G423" s="4"/>
    </row>
    <row r="424" spans="1:7">
      <c r="A424" s="3"/>
      <c r="B424" s="232" t="s">
        <v>370</v>
      </c>
      <c r="C424" s="232"/>
      <c r="D424" s="232"/>
      <c r="E424" s="232"/>
      <c r="F424" s="232"/>
      <c r="G424" s="4"/>
    </row>
    <row r="425" spans="1:7">
      <c r="A425" s="3"/>
      <c r="B425" s="48"/>
      <c r="C425" s="49"/>
      <c r="G425" s="4"/>
    </row>
    <row r="426" spans="1:7">
      <c r="A426" s="3"/>
      <c r="B426" s="235" t="s">
        <v>208</v>
      </c>
      <c r="C426" s="235"/>
      <c r="D426" s="235"/>
      <c r="E426" s="235"/>
      <c r="F426" s="235"/>
      <c r="G426" s="4"/>
    </row>
    <row r="427" spans="1:7" ht="66" customHeight="1">
      <c r="A427" s="3"/>
      <c r="B427" s="232" t="s">
        <v>512</v>
      </c>
      <c r="C427" s="232"/>
      <c r="D427" s="232"/>
      <c r="E427" s="232"/>
      <c r="F427" s="232"/>
      <c r="G427" s="4"/>
    </row>
    <row r="428" spans="1:7" ht="30" customHeight="1">
      <c r="A428" s="3"/>
      <c r="B428" s="232" t="s">
        <v>513</v>
      </c>
      <c r="C428" s="232"/>
      <c r="D428" s="232"/>
      <c r="E428" s="232"/>
      <c r="F428" s="232"/>
      <c r="G428" s="4"/>
    </row>
    <row r="429" spans="1:7" ht="44.25" customHeight="1">
      <c r="A429" s="3"/>
      <c r="B429" s="232" t="s">
        <v>514</v>
      </c>
      <c r="C429" s="232"/>
      <c r="D429" s="232"/>
      <c r="E429" s="232"/>
      <c r="F429" s="232"/>
      <c r="G429" s="4"/>
    </row>
    <row r="430" spans="1:7" ht="90.75" customHeight="1">
      <c r="A430" s="3"/>
      <c r="B430" s="232" t="s">
        <v>297</v>
      </c>
      <c r="C430" s="232"/>
      <c r="D430" s="232"/>
      <c r="E430" s="232"/>
      <c r="F430" s="232"/>
      <c r="G430" s="4"/>
    </row>
    <row r="431" spans="1:7" ht="35.1" customHeight="1">
      <c r="A431" s="3"/>
      <c r="B431" s="232" t="s">
        <v>209</v>
      </c>
      <c r="C431" s="232"/>
      <c r="D431" s="232"/>
      <c r="E431" s="232"/>
      <c r="F431" s="232"/>
      <c r="G431" s="4"/>
    </row>
    <row r="432" spans="1:7" ht="41.25" customHeight="1">
      <c r="A432" s="3"/>
      <c r="B432" s="232" t="s">
        <v>302</v>
      </c>
      <c r="C432" s="232"/>
      <c r="D432" s="232"/>
      <c r="E432" s="232"/>
      <c r="F432" s="232"/>
      <c r="G432" s="4"/>
    </row>
    <row r="433" spans="1:7" ht="34.35" customHeight="1">
      <c r="A433" s="3"/>
      <c r="B433" s="232" t="s">
        <v>371</v>
      </c>
      <c r="C433" s="232"/>
      <c r="D433" s="232"/>
      <c r="E433" s="232"/>
      <c r="F433" s="232"/>
      <c r="G433" s="4"/>
    </row>
    <row r="434" spans="1:7" ht="44.45" customHeight="1">
      <c r="A434" s="3"/>
      <c r="B434" s="232" t="s">
        <v>303</v>
      </c>
      <c r="C434" s="232"/>
      <c r="D434" s="232"/>
      <c r="E434" s="232"/>
      <c r="F434" s="232"/>
      <c r="G434" s="4"/>
    </row>
    <row r="435" spans="1:7" ht="63" customHeight="1">
      <c r="A435" s="3"/>
      <c r="B435" s="232" t="s">
        <v>204</v>
      </c>
      <c r="C435" s="232"/>
      <c r="D435" s="232"/>
      <c r="E435" s="232"/>
      <c r="F435" s="232"/>
      <c r="G435" s="4"/>
    </row>
    <row r="436" spans="1:7" ht="33.6" customHeight="1">
      <c r="A436" s="3"/>
      <c r="B436" s="232" t="s">
        <v>210</v>
      </c>
      <c r="C436" s="232"/>
      <c r="D436" s="232"/>
      <c r="E436" s="232"/>
      <c r="F436" s="232"/>
      <c r="G436" s="4"/>
    </row>
    <row r="437" spans="1:7">
      <c r="A437" s="3"/>
      <c r="B437" s="232" t="s">
        <v>370</v>
      </c>
      <c r="C437" s="232"/>
      <c r="D437" s="232"/>
      <c r="E437" s="232"/>
      <c r="F437" s="232"/>
      <c r="G437" s="4"/>
    </row>
    <row r="438" spans="1:7">
      <c r="A438" s="3"/>
      <c r="B438" s="48"/>
      <c r="C438" s="49"/>
      <c r="G438" s="4"/>
    </row>
    <row r="439" spans="1:7">
      <c r="B439" s="235" t="s">
        <v>337</v>
      </c>
      <c r="C439" s="235"/>
      <c r="D439" s="235"/>
      <c r="E439" s="235"/>
      <c r="F439" s="235"/>
    </row>
    <row r="441" spans="1:7" ht="42" customHeight="1">
      <c r="B441" s="233" t="s">
        <v>338</v>
      </c>
      <c r="C441" s="233"/>
      <c r="D441" s="233"/>
      <c r="E441" s="233"/>
      <c r="F441" s="233"/>
    </row>
    <row r="442" spans="1:7" ht="54.75" customHeight="1">
      <c r="B442" s="233" t="s">
        <v>353</v>
      </c>
      <c r="C442" s="233"/>
      <c r="D442" s="233"/>
      <c r="E442" s="233"/>
      <c r="F442" s="233"/>
    </row>
    <row r="443" spans="1:7" ht="67.5" customHeight="1">
      <c r="B443" s="233" t="s">
        <v>354</v>
      </c>
      <c r="C443" s="233"/>
      <c r="D443" s="233"/>
      <c r="E443" s="233"/>
      <c r="F443" s="233"/>
    </row>
    <row r="444" spans="1:7" ht="23.1" customHeight="1">
      <c r="B444" s="55" t="s">
        <v>355</v>
      </c>
    </row>
    <row r="445" spans="1:7" ht="65.45" customHeight="1">
      <c r="B445" s="233" t="s">
        <v>515</v>
      </c>
      <c r="C445" s="233"/>
      <c r="D445" s="233"/>
      <c r="E445" s="233"/>
      <c r="F445" s="233"/>
    </row>
    <row r="446" spans="1:7" ht="26.45" customHeight="1">
      <c r="B446" s="55" t="s">
        <v>339</v>
      </c>
    </row>
    <row r="447" spans="1:7" ht="21.6" customHeight="1">
      <c r="B447" s="55" t="s">
        <v>340</v>
      </c>
    </row>
    <row r="448" spans="1:7" ht="20.45" customHeight="1">
      <c r="B448" s="55" t="s">
        <v>341</v>
      </c>
    </row>
    <row r="449" spans="1:7" ht="20.100000000000001" customHeight="1">
      <c r="B449" s="55" t="s">
        <v>342</v>
      </c>
    </row>
    <row r="450" spans="1:7" ht="21" customHeight="1">
      <c r="B450" s="55" t="s">
        <v>343</v>
      </c>
    </row>
    <row r="451" spans="1:7" ht="29.45" customHeight="1">
      <c r="B451" s="233" t="s">
        <v>344</v>
      </c>
      <c r="C451" s="233"/>
      <c r="D451" s="233"/>
      <c r="E451" s="233"/>
      <c r="F451" s="233"/>
    </row>
    <row r="452" spans="1:7" ht="20.100000000000001" customHeight="1">
      <c r="B452" s="55" t="s">
        <v>345</v>
      </c>
    </row>
    <row r="453" spans="1:7" ht="39" customHeight="1">
      <c r="B453" s="233" t="s">
        <v>346</v>
      </c>
      <c r="C453" s="233"/>
      <c r="D453" s="233"/>
      <c r="E453" s="233"/>
      <c r="F453" s="233"/>
    </row>
    <row r="454" spans="1:7">
      <c r="B454" s="55" t="s">
        <v>347</v>
      </c>
    </row>
    <row r="455" spans="1:7" ht="32.1" customHeight="1">
      <c r="B455" s="233" t="s">
        <v>348</v>
      </c>
      <c r="C455" s="233"/>
      <c r="D455" s="233"/>
      <c r="E455" s="233"/>
      <c r="F455" s="233"/>
    </row>
    <row r="456" spans="1:7">
      <c r="B456" s="55" t="s">
        <v>349</v>
      </c>
    </row>
    <row r="457" spans="1:7" ht="39" customHeight="1">
      <c r="B457" s="233" t="s">
        <v>350</v>
      </c>
      <c r="C457" s="233"/>
      <c r="D457" s="233"/>
      <c r="E457" s="233"/>
      <c r="F457" s="233"/>
    </row>
    <row r="458" spans="1:7" ht="75.599999999999994" customHeight="1">
      <c r="B458" s="233" t="s">
        <v>351</v>
      </c>
      <c r="C458" s="233"/>
      <c r="D458" s="233"/>
      <c r="E458" s="233"/>
      <c r="F458" s="233"/>
    </row>
    <row r="459" spans="1:7" ht="41.45" customHeight="1">
      <c r="B459" s="233" t="s">
        <v>352</v>
      </c>
      <c r="C459" s="233"/>
      <c r="D459" s="233"/>
      <c r="E459" s="233"/>
      <c r="F459" s="233"/>
    </row>
    <row r="460" spans="1:7" ht="23.45" customHeight="1">
      <c r="A460" s="3"/>
      <c r="B460" s="232" t="s">
        <v>370</v>
      </c>
      <c r="C460" s="232"/>
      <c r="D460" s="232"/>
      <c r="E460" s="232"/>
      <c r="F460" s="232"/>
      <c r="G460" s="4"/>
    </row>
    <row r="461" spans="1:7">
      <c r="A461" s="3"/>
      <c r="B461" s="48"/>
      <c r="C461" s="49"/>
      <c r="G461" s="4"/>
    </row>
    <row r="462" spans="1:7">
      <c r="A462" s="3"/>
      <c r="B462" s="235" t="s">
        <v>211</v>
      </c>
      <c r="C462" s="235"/>
      <c r="D462" s="235"/>
      <c r="E462" s="235"/>
      <c r="F462" s="235"/>
      <c r="G462" s="4"/>
    </row>
    <row r="463" spans="1:7" ht="70.349999999999994" customHeight="1">
      <c r="A463" s="3"/>
      <c r="B463" s="232" t="s">
        <v>201</v>
      </c>
      <c r="C463" s="232"/>
      <c r="D463" s="232"/>
      <c r="E463" s="232"/>
      <c r="F463" s="232"/>
      <c r="G463" s="4"/>
    </row>
    <row r="464" spans="1:7">
      <c r="A464" s="2"/>
      <c r="B464" s="233"/>
      <c r="C464" s="233"/>
      <c r="D464" s="233"/>
      <c r="E464" s="233"/>
      <c r="F464" s="233"/>
      <c r="G464" s="4"/>
    </row>
    <row r="465" spans="1:7">
      <c r="A465" s="3"/>
      <c r="B465" s="48" t="s">
        <v>13</v>
      </c>
      <c r="C465" s="49"/>
      <c r="G465" s="4"/>
    </row>
    <row r="466" spans="1:7" ht="161.25" customHeight="1">
      <c r="A466" s="2"/>
      <c r="B466" s="233" t="s">
        <v>516</v>
      </c>
      <c r="C466" s="233"/>
      <c r="D466" s="233"/>
      <c r="E466" s="233"/>
      <c r="F466" s="233"/>
      <c r="G466" s="11"/>
    </row>
    <row r="467" spans="1:7" ht="132.75" customHeight="1">
      <c r="A467" s="2"/>
      <c r="B467" s="233" t="s">
        <v>444</v>
      </c>
      <c r="C467" s="233"/>
      <c r="D467" s="233"/>
      <c r="E467" s="233"/>
      <c r="F467" s="233"/>
      <c r="G467" s="11"/>
    </row>
    <row r="468" spans="1:7" ht="128.25" customHeight="1">
      <c r="A468" s="2"/>
      <c r="B468" s="233" t="s">
        <v>356</v>
      </c>
      <c r="C468" s="233"/>
      <c r="D468" s="233"/>
      <c r="E468" s="233"/>
      <c r="F468" s="233"/>
      <c r="G468" s="11"/>
    </row>
    <row r="469" spans="1:7" ht="170.1" customHeight="1">
      <c r="A469" s="2"/>
      <c r="B469" s="233" t="s">
        <v>517</v>
      </c>
      <c r="C469" s="233"/>
      <c r="D469" s="233"/>
      <c r="E469" s="233"/>
      <c r="F469" s="233"/>
      <c r="G469" s="11"/>
    </row>
    <row r="470" spans="1:7" ht="192.75" customHeight="1">
      <c r="A470" s="4"/>
      <c r="B470" s="233" t="s">
        <v>372</v>
      </c>
      <c r="C470" s="233"/>
      <c r="D470" s="233"/>
      <c r="E470" s="233"/>
      <c r="F470" s="233"/>
      <c r="G470" s="11"/>
    </row>
    <row r="471" spans="1:7" ht="33.6" customHeight="1">
      <c r="A471" s="2"/>
      <c r="B471" s="233" t="s">
        <v>12</v>
      </c>
      <c r="C471" s="233"/>
      <c r="D471" s="233"/>
      <c r="E471" s="233"/>
      <c r="F471" s="233"/>
      <c r="G471" s="11"/>
    </row>
    <row r="472" spans="1:7">
      <c r="A472" s="6"/>
      <c r="B472" s="4"/>
      <c r="C472" s="4"/>
      <c r="D472" s="4"/>
      <c r="E472" s="4"/>
      <c r="F472" s="4"/>
      <c r="G472" s="4"/>
    </row>
    <row r="473" spans="1:7">
      <c r="A473" s="1"/>
      <c r="B473" s="48" t="s">
        <v>14</v>
      </c>
      <c r="C473" s="49"/>
      <c r="G473" s="4"/>
    </row>
    <row r="474" spans="1:7" ht="37.35" customHeight="1">
      <c r="A474" s="1"/>
      <c r="B474" s="233" t="s">
        <v>381</v>
      </c>
      <c r="C474" s="233"/>
      <c r="D474" s="233"/>
      <c r="E474" s="233"/>
      <c r="F474" s="233"/>
      <c r="G474" s="7"/>
    </row>
    <row r="475" spans="1:7" ht="27.75" customHeight="1">
      <c r="A475" s="1"/>
      <c r="B475" s="233" t="s">
        <v>380</v>
      </c>
      <c r="C475" s="233"/>
      <c r="D475" s="233"/>
      <c r="E475" s="233"/>
      <c r="F475" s="233"/>
      <c r="G475" s="7"/>
    </row>
    <row r="476" spans="1:7" ht="16.5" customHeight="1">
      <c r="A476" s="4"/>
      <c r="B476" s="233" t="s">
        <v>20</v>
      </c>
      <c r="C476" s="233"/>
      <c r="D476" s="233"/>
      <c r="E476" s="233"/>
      <c r="F476" s="233"/>
      <c r="G476" s="8"/>
    </row>
    <row r="477" spans="1:7" ht="15" customHeight="1">
      <c r="A477" s="4"/>
      <c r="B477" s="233" t="s">
        <v>518</v>
      </c>
      <c r="C477" s="233"/>
      <c r="D477" s="233"/>
      <c r="E477" s="233"/>
      <c r="F477" s="233"/>
      <c r="G477" s="7"/>
    </row>
    <row r="478" spans="1:7" ht="32.1" customHeight="1">
      <c r="A478" s="4"/>
      <c r="B478" s="233" t="s">
        <v>379</v>
      </c>
      <c r="C478" s="233"/>
      <c r="D478" s="233"/>
      <c r="E478" s="233"/>
      <c r="F478" s="233"/>
      <c r="G478" s="7"/>
    </row>
    <row r="479" spans="1:7" ht="20.45" customHeight="1">
      <c r="A479" s="4"/>
      <c r="B479" s="233" t="s">
        <v>378</v>
      </c>
      <c r="C479" s="233"/>
      <c r="D479" s="233"/>
      <c r="E479" s="233"/>
      <c r="F479" s="233"/>
      <c r="G479" s="7"/>
    </row>
    <row r="480" spans="1:7" ht="33.6" customHeight="1">
      <c r="A480" s="4"/>
      <c r="B480" s="233" t="s">
        <v>377</v>
      </c>
      <c r="C480" s="233"/>
      <c r="D480" s="233"/>
      <c r="E480" s="233"/>
      <c r="F480" s="233"/>
      <c r="G480" s="7"/>
    </row>
    <row r="481" spans="1:7" ht="26.1" customHeight="1">
      <c r="A481" s="4"/>
      <c r="B481" s="233" t="s">
        <v>21</v>
      </c>
      <c r="C481" s="233"/>
      <c r="D481" s="233"/>
      <c r="E481" s="233"/>
      <c r="F481" s="233"/>
      <c r="G481" s="8"/>
    </row>
  </sheetData>
  <protectedRanges>
    <protectedRange sqref="E163:E174" name="Range1_2"/>
    <protectedRange sqref="E309:E317 E319:E320 E322 E324:E325 E327:E331 E333:E336" name="Range1"/>
    <protectedRange sqref="E369:E384 E397 E413:E414 E437 E424 E460 E366 E306:E307 E177 E133" name="Range1_1"/>
    <protectedRange sqref="E400:E412" name="Range1_1_1"/>
    <protectedRange sqref="E416:E423" name="Range1_1_1_2"/>
    <protectedRange sqref="E427:E436" name="Range1_3"/>
    <protectedRange sqref="E463" name="Range1_1_1_1"/>
  </protectedRanges>
  <mergeCells count="378">
    <mergeCell ref="B36:F36"/>
    <mergeCell ref="B37:F37"/>
    <mergeCell ref="B38:F38"/>
    <mergeCell ref="B41:F41"/>
    <mergeCell ref="B42:F42"/>
    <mergeCell ref="C2:E2"/>
    <mergeCell ref="C3:D3"/>
    <mergeCell ref="C1:D1"/>
    <mergeCell ref="B338:F338"/>
    <mergeCell ref="B332:F332"/>
    <mergeCell ref="B333:F333"/>
    <mergeCell ref="B334:F334"/>
    <mergeCell ref="B335:F335"/>
    <mergeCell ref="B336:F336"/>
    <mergeCell ref="B327:F327"/>
    <mergeCell ref="B328:F328"/>
    <mergeCell ref="B329:F329"/>
    <mergeCell ref="B330:F330"/>
    <mergeCell ref="B331:F331"/>
    <mergeCell ref="B322:F322"/>
    <mergeCell ref="B323:F323"/>
    <mergeCell ref="B324:F324"/>
    <mergeCell ref="B325:F325"/>
    <mergeCell ref="B326:F326"/>
    <mergeCell ref="B52:F52"/>
    <mergeCell ref="B434:F434"/>
    <mergeCell ref="B435:F435"/>
    <mergeCell ref="B436:F436"/>
    <mergeCell ref="B417:F417"/>
    <mergeCell ref="B418:F418"/>
    <mergeCell ref="B419:F419"/>
    <mergeCell ref="B420:F420"/>
    <mergeCell ref="B421:F421"/>
    <mergeCell ref="B410:F410"/>
    <mergeCell ref="B411:F411"/>
    <mergeCell ref="B412:F412"/>
    <mergeCell ref="B415:F415"/>
    <mergeCell ref="B416:F416"/>
    <mergeCell ref="B405:F405"/>
    <mergeCell ref="B406:F406"/>
    <mergeCell ref="B407:F407"/>
    <mergeCell ref="B408:F408"/>
    <mergeCell ref="B409:F409"/>
    <mergeCell ref="B350:F350"/>
    <mergeCell ref="B339:F339"/>
    <mergeCell ref="B340:F340"/>
    <mergeCell ref="B341:F341"/>
    <mergeCell ref="B342:F342"/>
    <mergeCell ref="B462:F462"/>
    <mergeCell ref="B463:F463"/>
    <mergeCell ref="B429:F429"/>
    <mergeCell ref="B430:F430"/>
    <mergeCell ref="B431:F431"/>
    <mergeCell ref="B432:F432"/>
    <mergeCell ref="B433:F433"/>
    <mergeCell ref="B422:F422"/>
    <mergeCell ref="B423:F423"/>
    <mergeCell ref="B426:F426"/>
    <mergeCell ref="B427:F427"/>
    <mergeCell ref="B428:F428"/>
    <mergeCell ref="B439:F439"/>
    <mergeCell ref="B441:F441"/>
    <mergeCell ref="B442:F442"/>
    <mergeCell ref="B443:F443"/>
    <mergeCell ref="B445:F445"/>
    <mergeCell ref="B451:F451"/>
    <mergeCell ref="B453:F453"/>
    <mergeCell ref="B455:F455"/>
    <mergeCell ref="B457:F457"/>
    <mergeCell ref="B458:F458"/>
    <mergeCell ref="B459:F459"/>
    <mergeCell ref="B401:F401"/>
    <mergeCell ref="B402:F402"/>
    <mergeCell ref="B403:F403"/>
    <mergeCell ref="B404:F404"/>
    <mergeCell ref="B394:F394"/>
    <mergeCell ref="B395:F395"/>
    <mergeCell ref="B396:F396"/>
    <mergeCell ref="B386:F386"/>
    <mergeCell ref="B399:F399"/>
    <mergeCell ref="B389:F389"/>
    <mergeCell ref="B390:G390"/>
    <mergeCell ref="B391:F391"/>
    <mergeCell ref="B392:F392"/>
    <mergeCell ref="B393:F393"/>
    <mergeCell ref="B397:F397"/>
    <mergeCell ref="B383:F383"/>
    <mergeCell ref="B387:F387"/>
    <mergeCell ref="B388:F388"/>
    <mergeCell ref="B378:F378"/>
    <mergeCell ref="B379:F379"/>
    <mergeCell ref="B380:F380"/>
    <mergeCell ref="B381:F381"/>
    <mergeCell ref="B384:F384"/>
    <mergeCell ref="B400:F400"/>
    <mergeCell ref="B375:F375"/>
    <mergeCell ref="B376:F376"/>
    <mergeCell ref="B377:F377"/>
    <mergeCell ref="B368:F368"/>
    <mergeCell ref="B369:F369"/>
    <mergeCell ref="B370:F370"/>
    <mergeCell ref="B371:F371"/>
    <mergeCell ref="B372:F372"/>
    <mergeCell ref="B382:F382"/>
    <mergeCell ref="B320:F320"/>
    <mergeCell ref="B321:F321"/>
    <mergeCell ref="B312:F312"/>
    <mergeCell ref="B313:F313"/>
    <mergeCell ref="B314:F314"/>
    <mergeCell ref="B315:F315"/>
    <mergeCell ref="B316:F316"/>
    <mergeCell ref="B373:F373"/>
    <mergeCell ref="B374:F374"/>
    <mergeCell ref="B361:F361"/>
    <mergeCell ref="B362:F362"/>
    <mergeCell ref="B363:F363"/>
    <mergeCell ref="B364:F364"/>
    <mergeCell ref="B365:F365"/>
    <mergeCell ref="B344:F344"/>
    <mergeCell ref="B345:F345"/>
    <mergeCell ref="B347:F347"/>
    <mergeCell ref="B348:F348"/>
    <mergeCell ref="B349:F349"/>
    <mergeCell ref="B311:F311"/>
    <mergeCell ref="B278:F278"/>
    <mergeCell ref="B280:F280"/>
    <mergeCell ref="B281:F281"/>
    <mergeCell ref="B282:F282"/>
    <mergeCell ref="B302:F302"/>
    <mergeCell ref="B317:F317"/>
    <mergeCell ref="B318:F318"/>
    <mergeCell ref="B319:F319"/>
    <mergeCell ref="B309:F309"/>
    <mergeCell ref="B310:F310"/>
    <mergeCell ref="B305:F305"/>
    <mergeCell ref="B308:F308"/>
    <mergeCell ref="B211:F211"/>
    <mergeCell ref="B202:F202"/>
    <mergeCell ref="B203:F203"/>
    <mergeCell ref="B204:F204"/>
    <mergeCell ref="B205:F205"/>
    <mergeCell ref="B206:F206"/>
    <mergeCell ref="B207:F207"/>
    <mergeCell ref="B208:F208"/>
    <mergeCell ref="B209:F209"/>
    <mergeCell ref="B210:F210"/>
    <mergeCell ref="B215:F215"/>
    <mergeCell ref="B216:F216"/>
    <mergeCell ref="B217:F217"/>
    <mergeCell ref="B219:F219"/>
    <mergeCell ref="B221:F221"/>
    <mergeCell ref="B272:F272"/>
    <mergeCell ref="B273:F273"/>
    <mergeCell ref="B194:F194"/>
    <mergeCell ref="B195:F195"/>
    <mergeCell ref="B268:F268"/>
    <mergeCell ref="B269:F269"/>
    <mergeCell ref="B270:F270"/>
    <mergeCell ref="B222:F222"/>
    <mergeCell ref="B240:F240"/>
    <mergeCell ref="B244:F244"/>
    <mergeCell ref="B245:F245"/>
    <mergeCell ref="B246:F246"/>
    <mergeCell ref="B247:F247"/>
    <mergeCell ref="B248:F248"/>
    <mergeCell ref="B249:F249"/>
    <mergeCell ref="B223:F223"/>
    <mergeCell ref="B224:F224"/>
    <mergeCell ref="B225:F225"/>
    <mergeCell ref="B226:F226"/>
    <mergeCell ref="B182:F182"/>
    <mergeCell ref="B183:F183"/>
    <mergeCell ref="B193:F193"/>
    <mergeCell ref="B197:F197"/>
    <mergeCell ref="B198:F198"/>
    <mergeCell ref="B199:F199"/>
    <mergeCell ref="B200:F200"/>
    <mergeCell ref="B276:F276"/>
    <mergeCell ref="B154:F154"/>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68:F168"/>
    <mergeCell ref="B169:F169"/>
    <mergeCell ref="B271:F271"/>
    <mergeCell ref="B189:F189"/>
    <mergeCell ref="B190:F190"/>
    <mergeCell ref="B191:F191"/>
    <mergeCell ref="B192:F192"/>
    <mergeCell ref="B176:F176"/>
    <mergeCell ref="B178:F178"/>
    <mergeCell ref="B149:F149"/>
    <mergeCell ref="B150:F150"/>
    <mergeCell ref="B151:F151"/>
    <mergeCell ref="B152:F152"/>
    <mergeCell ref="B175:F175"/>
    <mergeCell ref="B170:F170"/>
    <mergeCell ref="B171:F171"/>
    <mergeCell ref="B172:F172"/>
    <mergeCell ref="B173:F173"/>
    <mergeCell ref="B174:F174"/>
    <mergeCell ref="B184:F184"/>
    <mergeCell ref="B185:F185"/>
    <mergeCell ref="B186:F186"/>
    <mergeCell ref="B187:F187"/>
    <mergeCell ref="B188:F188"/>
    <mergeCell ref="B179:F179"/>
    <mergeCell ref="B180:F180"/>
    <mergeCell ref="B181:F181"/>
    <mergeCell ref="B144:F144"/>
    <mergeCell ref="B145:F145"/>
    <mergeCell ref="B146:F146"/>
    <mergeCell ref="B147:F147"/>
    <mergeCell ref="B148:F148"/>
    <mergeCell ref="B139:F139"/>
    <mergeCell ref="B140:F140"/>
    <mergeCell ref="B141:F141"/>
    <mergeCell ref="B142:F142"/>
    <mergeCell ref="B143:F143"/>
    <mergeCell ref="B135:F135"/>
    <mergeCell ref="B136:F136"/>
    <mergeCell ref="B137:F137"/>
    <mergeCell ref="B138:F138"/>
    <mergeCell ref="B129:F129"/>
    <mergeCell ref="B130:F130"/>
    <mergeCell ref="B132:F132"/>
    <mergeCell ref="B110:F110"/>
    <mergeCell ref="B111:F111"/>
    <mergeCell ref="B121:F121"/>
    <mergeCell ref="B122:F122"/>
    <mergeCell ref="B123:F123"/>
    <mergeCell ref="B124:F124"/>
    <mergeCell ref="B125:F125"/>
    <mergeCell ref="B126:F126"/>
    <mergeCell ref="B127:F127"/>
    <mergeCell ref="B128:F128"/>
    <mergeCell ref="B131:F131"/>
    <mergeCell ref="B116:F116"/>
    <mergeCell ref="B117:F117"/>
    <mergeCell ref="B118:F118"/>
    <mergeCell ref="B119:F119"/>
    <mergeCell ref="B120:F120"/>
    <mergeCell ref="B109:F109"/>
    <mergeCell ref="B112:F112"/>
    <mergeCell ref="B113:F113"/>
    <mergeCell ref="B114:F114"/>
    <mergeCell ref="B115:F115"/>
    <mergeCell ref="B104:F104"/>
    <mergeCell ref="B105:F105"/>
    <mergeCell ref="B106:F106"/>
    <mergeCell ref="B107:F107"/>
    <mergeCell ref="B108:F108"/>
    <mergeCell ref="B100:F100"/>
    <mergeCell ref="B101:F101"/>
    <mergeCell ref="B102:F102"/>
    <mergeCell ref="B103:F103"/>
    <mergeCell ref="B94:F94"/>
    <mergeCell ref="B95:F95"/>
    <mergeCell ref="B96:F96"/>
    <mergeCell ref="B97:F97"/>
    <mergeCell ref="B98:F98"/>
    <mergeCell ref="B91:F91"/>
    <mergeCell ref="B92:F92"/>
    <mergeCell ref="B93:F93"/>
    <mergeCell ref="B84:F84"/>
    <mergeCell ref="B85:F85"/>
    <mergeCell ref="B86:F86"/>
    <mergeCell ref="B87:F87"/>
    <mergeCell ref="B88:F88"/>
    <mergeCell ref="B99:F99"/>
    <mergeCell ref="B70:F70"/>
    <mergeCell ref="B71:F71"/>
    <mergeCell ref="B73:F73"/>
    <mergeCell ref="B74:F74"/>
    <mergeCell ref="B75:F75"/>
    <mergeCell ref="B72:F72"/>
    <mergeCell ref="B67:F67"/>
    <mergeCell ref="B89:F89"/>
    <mergeCell ref="B90:F90"/>
    <mergeCell ref="B60:F60"/>
    <mergeCell ref="B61:F61"/>
    <mergeCell ref="B62:F62"/>
    <mergeCell ref="B63:F63"/>
    <mergeCell ref="B64:F64"/>
    <mergeCell ref="B65:F65"/>
    <mergeCell ref="B66:F66"/>
    <mergeCell ref="B68:F68"/>
    <mergeCell ref="B69:F69"/>
    <mergeCell ref="B20:F20"/>
    <mergeCell ref="B21:F21"/>
    <mergeCell ref="B22:F22"/>
    <mergeCell ref="B23:F23"/>
    <mergeCell ref="B24:F24"/>
    <mergeCell ref="B25:F25"/>
    <mergeCell ref="B26:F26"/>
    <mergeCell ref="B27:F27"/>
    <mergeCell ref="B28:F28"/>
    <mergeCell ref="B479:F479"/>
    <mergeCell ref="B480:F480"/>
    <mergeCell ref="B481:F481"/>
    <mergeCell ref="B471:F471"/>
    <mergeCell ref="B474:F474"/>
    <mergeCell ref="B475:F475"/>
    <mergeCell ref="B476:F476"/>
    <mergeCell ref="B477:F477"/>
    <mergeCell ref="B31:F31"/>
    <mergeCell ref="B32:F32"/>
    <mergeCell ref="B33:F33"/>
    <mergeCell ref="B34:F34"/>
    <mergeCell ref="B35:F35"/>
    <mergeCell ref="B467:F467"/>
    <mergeCell ref="B468:F468"/>
    <mergeCell ref="B469:F469"/>
    <mergeCell ref="B470:F470"/>
    <mergeCell ref="B464:F464"/>
    <mergeCell ref="B212:F212"/>
    <mergeCell ref="B213:F213"/>
    <mergeCell ref="B214:F214"/>
    <mergeCell ref="B466:F466"/>
    <mergeCell ref="B54:F54"/>
    <mergeCell ref="B55:F55"/>
    <mergeCell ref="B413:F413"/>
    <mergeCell ref="B424:F424"/>
    <mergeCell ref="B437:F437"/>
    <mergeCell ref="B460:F460"/>
    <mergeCell ref="B366:F366"/>
    <mergeCell ref="B306:F306"/>
    <mergeCell ref="B29:F29"/>
    <mergeCell ref="B30:F30"/>
    <mergeCell ref="B478:F478"/>
    <mergeCell ref="B56:F56"/>
    <mergeCell ref="B57:F57"/>
    <mergeCell ref="B58:F58"/>
    <mergeCell ref="B46:F46"/>
    <mergeCell ref="B47:F47"/>
    <mergeCell ref="B50:F50"/>
    <mergeCell ref="B51:F51"/>
    <mergeCell ref="B53:F53"/>
    <mergeCell ref="B79:F79"/>
    <mergeCell ref="B80:F80"/>
    <mergeCell ref="B81:F81"/>
    <mergeCell ref="B82:F82"/>
    <mergeCell ref="B83:F83"/>
    <mergeCell ref="B76:F76"/>
    <mergeCell ref="B59:F59"/>
    <mergeCell ref="B177:F177"/>
    <mergeCell ref="B133:F133"/>
    <mergeCell ref="B262:F262"/>
    <mergeCell ref="B263:F263"/>
    <mergeCell ref="B264:F264"/>
    <mergeCell ref="B265:F265"/>
    <mergeCell ref="B266:F266"/>
    <mergeCell ref="B250:F250"/>
    <mergeCell ref="B251:F251"/>
    <mergeCell ref="B252:F252"/>
    <mergeCell ref="B253:F253"/>
    <mergeCell ref="B257:F257"/>
    <mergeCell ref="B258:F258"/>
    <mergeCell ref="B259:F259"/>
    <mergeCell ref="B260:F260"/>
    <mergeCell ref="B261:F261"/>
    <mergeCell ref="B235:F235"/>
    <mergeCell ref="B236:F236"/>
    <mergeCell ref="B227:F227"/>
    <mergeCell ref="B228:F228"/>
    <mergeCell ref="B229:F229"/>
    <mergeCell ref="B230:F230"/>
    <mergeCell ref="B231:F231"/>
    <mergeCell ref="B134:F134"/>
  </mergeCells>
  <pageMargins left="0.82677165354330695" right="0.196850393700787" top="0.196850393700787" bottom="0.39370078740157499" header="0.118110236220472" footer="0.118110236220472"/>
  <pageSetup paperSize="9" scale="84" fitToHeight="58" orientation="portrait" r:id="rId1"/>
  <headerFooter>
    <oddFooter>&amp;L&amp;"-,Regular"&amp;8&amp;F&amp;C&amp;"-,Regular"&amp;8&amp;A&amp;R&amp;"-,Regular"&amp;8Str &amp;P / &amp;N</oddFooter>
  </headerFooter>
  <rowBreaks count="5" manualBreakCount="5">
    <brk id="178" max="5" man="1"/>
    <brk id="307" max="5" man="1"/>
    <brk id="398" max="5" man="1"/>
    <brk id="465" max="5" man="1"/>
    <brk id="470" max="5"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pageSetUpPr fitToPage="1"/>
  </sheetPr>
  <dimension ref="A1:G324"/>
  <sheetViews>
    <sheetView showZeros="0" tabSelected="1" view="pageBreakPreview" zoomScale="160" zoomScaleNormal="100" zoomScaleSheetLayoutView="160" workbookViewId="0">
      <selection activeCell="E14" sqref="E14"/>
    </sheetView>
  </sheetViews>
  <sheetFormatPr defaultColWidth="2.42578125" defaultRowHeight="12.75"/>
  <cols>
    <col min="1" max="1" width="6.5703125" style="200" customWidth="1"/>
    <col min="2" max="2" width="48.85546875" style="63" customWidth="1"/>
    <col min="3" max="3" width="9.7109375" style="87" customWidth="1"/>
    <col min="4" max="4" width="10.7109375" style="117" customWidth="1"/>
    <col min="5" max="5" width="13.7109375" style="92" customWidth="1"/>
    <col min="6" max="6" width="15.7109375" style="117" customWidth="1"/>
    <col min="7" max="7" width="9.140625" style="91" customWidth="1"/>
    <col min="8" max="16384" width="2.42578125" style="91"/>
  </cols>
  <sheetData>
    <row r="1" spans="1:7" ht="39.75" customHeight="1">
      <c r="A1" s="132"/>
      <c r="B1" s="14" t="s">
        <v>16</v>
      </c>
      <c r="C1" s="238" t="s">
        <v>661</v>
      </c>
      <c r="D1" s="239"/>
      <c r="E1" s="239"/>
      <c r="F1" s="90" t="s">
        <v>577</v>
      </c>
    </row>
    <row r="2" spans="1:7" ht="45" customHeight="1">
      <c r="A2" s="132"/>
      <c r="B2" s="14" t="s">
        <v>17</v>
      </c>
      <c r="C2" s="238" t="s">
        <v>576</v>
      </c>
      <c r="D2" s="239"/>
      <c r="E2" s="239"/>
      <c r="F2" s="238"/>
      <c r="G2" s="239"/>
    </row>
    <row r="3" spans="1:7" ht="16.350000000000001" customHeight="1">
      <c r="A3" s="132"/>
      <c r="B3" s="14" t="s">
        <v>18</v>
      </c>
      <c r="C3" s="56" t="s">
        <v>572</v>
      </c>
      <c r="D3" s="56"/>
      <c r="F3" s="93" t="s">
        <v>578</v>
      </c>
    </row>
    <row r="4" spans="1:7">
      <c r="A4" s="132"/>
      <c r="B4" s="94"/>
      <c r="C4" s="95"/>
      <c r="D4" s="96"/>
      <c r="E4" s="97"/>
      <c r="F4" s="98"/>
    </row>
    <row r="5" spans="1:7">
      <c r="A5" s="132"/>
      <c r="B5" s="94"/>
      <c r="C5" s="95"/>
      <c r="D5" s="96"/>
      <c r="E5" s="97"/>
      <c r="F5" s="98"/>
    </row>
    <row r="6" spans="1:7">
      <c r="A6" s="128"/>
      <c r="B6" s="99"/>
      <c r="C6" s="100"/>
      <c r="D6" s="101" t="s">
        <v>536</v>
      </c>
      <c r="E6" s="102"/>
      <c r="F6" s="103"/>
    </row>
    <row r="7" spans="1:7" s="109" customFormat="1" ht="13.5" thickBot="1">
      <c r="A7" s="104"/>
      <c r="B7" s="104"/>
      <c r="C7" s="105"/>
      <c r="D7" s="106"/>
      <c r="E7" s="107"/>
      <c r="F7" s="108"/>
    </row>
    <row r="8" spans="1:7" ht="26.25" thickBot="1">
      <c r="A8" s="213" t="s">
        <v>8</v>
      </c>
      <c r="B8" s="110" t="s">
        <v>4</v>
      </c>
      <c r="C8" s="111" t="s">
        <v>10</v>
      </c>
      <c r="D8" s="112" t="s">
        <v>5</v>
      </c>
      <c r="E8" s="113" t="s">
        <v>11</v>
      </c>
      <c r="F8" s="114" t="s">
        <v>560</v>
      </c>
    </row>
    <row r="9" spans="1:7">
      <c r="A9" s="115"/>
      <c r="B9" s="115" t="s">
        <v>579</v>
      </c>
      <c r="C9" s="116"/>
    </row>
    <row r="10" spans="1:7">
      <c r="A10" s="118"/>
      <c r="B10" s="118"/>
      <c r="C10" s="116"/>
    </row>
    <row r="11" spans="1:7">
      <c r="A11" s="118"/>
      <c r="B11" s="118"/>
      <c r="C11" s="116"/>
    </row>
    <row r="12" spans="1:7">
      <c r="A12" s="118"/>
      <c r="B12" s="118"/>
      <c r="C12" s="116"/>
    </row>
    <row r="13" spans="1:7" s="122" customFormat="1">
      <c r="A13" s="104"/>
      <c r="B13" s="104"/>
      <c r="C13" s="119"/>
      <c r="D13" s="120"/>
      <c r="E13" s="120"/>
      <c r="F13" s="121"/>
    </row>
    <row r="14" spans="1:7" s="127" customFormat="1" ht="15.95" customHeight="1">
      <c r="A14" s="214"/>
      <c r="B14" s="123" t="s">
        <v>19</v>
      </c>
      <c r="C14" s="124"/>
      <c r="D14" s="125"/>
      <c r="E14" s="126"/>
      <c r="F14" s="126"/>
    </row>
    <row r="15" spans="1:7" s="127" customFormat="1" ht="15.95" customHeight="1">
      <c r="A15" s="128"/>
      <c r="B15" s="128" t="s">
        <v>406</v>
      </c>
      <c r="C15" s="129"/>
      <c r="D15" s="130"/>
      <c r="E15" s="131"/>
      <c r="F15" s="131"/>
    </row>
    <row r="16" spans="1:7" s="127" customFormat="1" ht="15.95" customHeight="1">
      <c r="A16" s="132"/>
      <c r="B16" s="132"/>
      <c r="C16" s="133"/>
      <c r="D16" s="134"/>
      <c r="E16" s="135"/>
      <c r="F16" s="135"/>
    </row>
    <row r="17" spans="1:6" s="127" customFormat="1" ht="15.95" customHeight="1">
      <c r="A17" s="214"/>
      <c r="B17" s="123" t="s">
        <v>3</v>
      </c>
      <c r="C17" s="124"/>
      <c r="D17" s="125"/>
      <c r="E17" s="126"/>
      <c r="F17" s="126"/>
    </row>
    <row r="18" spans="1:6" s="127" customFormat="1" ht="15.95" customHeight="1">
      <c r="A18" s="128"/>
      <c r="B18" s="128" t="s">
        <v>406</v>
      </c>
      <c r="C18" s="129"/>
      <c r="D18" s="130"/>
      <c r="E18" s="131"/>
      <c r="F18" s="131"/>
    </row>
    <row r="19" spans="1:6" s="127" customFormat="1" ht="15.95" customHeight="1">
      <c r="A19" s="132"/>
      <c r="B19" s="132"/>
      <c r="C19" s="133"/>
      <c r="D19" s="134"/>
      <c r="E19" s="135"/>
      <c r="F19" s="135"/>
    </row>
    <row r="20" spans="1:6" s="127" customFormat="1" ht="15.95" customHeight="1">
      <c r="A20" s="214"/>
      <c r="B20" s="123" t="s">
        <v>230</v>
      </c>
      <c r="C20" s="124"/>
      <c r="D20" s="126"/>
      <c r="E20" s="126"/>
      <c r="F20" s="126"/>
    </row>
    <row r="21" spans="1:6" s="127" customFormat="1" ht="15.95" customHeight="1">
      <c r="A21" s="128"/>
      <c r="B21" s="128" t="s">
        <v>406</v>
      </c>
      <c r="C21" s="129"/>
      <c r="D21" s="131"/>
      <c r="E21" s="131"/>
      <c r="F21" s="131"/>
    </row>
    <row r="22" spans="1:6" ht="12" customHeight="1">
      <c r="A22" s="118"/>
      <c r="B22" s="118"/>
      <c r="C22" s="116"/>
    </row>
    <row r="23" spans="1:6">
      <c r="A23" s="118"/>
      <c r="B23" s="118"/>
      <c r="C23" s="116"/>
    </row>
    <row r="24" spans="1:6">
      <c r="A24" s="118"/>
      <c r="B24" s="118"/>
      <c r="C24" s="116"/>
    </row>
    <row r="25" spans="1:6">
      <c r="A25" s="118"/>
      <c r="B25" s="118"/>
      <c r="C25" s="116"/>
    </row>
    <row r="26" spans="1:6">
      <c r="A26" s="118"/>
      <c r="B26" s="118"/>
      <c r="C26" s="116"/>
    </row>
    <row r="27" spans="1:6">
      <c r="A27" s="118"/>
      <c r="B27" s="118"/>
      <c r="C27" s="116"/>
    </row>
    <row r="28" spans="1:6">
      <c r="A28" s="118"/>
      <c r="B28" s="118"/>
      <c r="C28" s="116"/>
    </row>
    <row r="29" spans="1:6">
      <c r="A29" s="118"/>
      <c r="B29" s="118"/>
      <c r="C29" s="116"/>
    </row>
    <row r="30" spans="1:6">
      <c r="A30" s="118"/>
      <c r="B30" s="118"/>
      <c r="C30" s="116"/>
    </row>
    <row r="31" spans="1:6">
      <c r="A31" s="118"/>
      <c r="B31" s="118"/>
      <c r="C31" s="116"/>
    </row>
    <row r="32" spans="1:6">
      <c r="A32" s="118"/>
      <c r="B32" s="118"/>
      <c r="C32" s="116"/>
    </row>
    <row r="33" spans="1:6">
      <c r="A33" s="118"/>
      <c r="B33" s="118"/>
      <c r="C33" s="116"/>
    </row>
    <row r="34" spans="1:6">
      <c r="A34" s="118"/>
      <c r="B34" s="118"/>
      <c r="C34" s="116"/>
    </row>
    <row r="35" spans="1:6">
      <c r="A35" s="118"/>
      <c r="B35" s="118"/>
      <c r="C35" s="116"/>
    </row>
    <row r="36" spans="1:6">
      <c r="A36" s="118"/>
      <c r="B36" s="118"/>
      <c r="C36" s="116"/>
    </row>
    <row r="37" spans="1:6">
      <c r="A37" s="118"/>
      <c r="B37" s="118"/>
      <c r="C37" s="116"/>
    </row>
    <row r="38" spans="1:6">
      <c r="A38" s="118"/>
      <c r="B38" s="118"/>
      <c r="C38" s="116"/>
    </row>
    <row r="39" spans="1:6">
      <c r="A39" s="118"/>
      <c r="B39" s="118"/>
      <c r="C39" s="116"/>
    </row>
    <row r="40" spans="1:6" ht="13.5" thickBot="1">
      <c r="A40" s="136"/>
      <c r="B40" s="136" t="s">
        <v>9</v>
      </c>
      <c r="C40" s="137"/>
      <c r="D40" s="138"/>
      <c r="E40" s="139"/>
      <c r="F40" s="140"/>
    </row>
    <row r="41" spans="1:6">
      <c r="A41" s="141"/>
      <c r="B41" s="141"/>
      <c r="C41" s="142"/>
      <c r="E41" s="143"/>
      <c r="F41" s="144"/>
    </row>
    <row r="42" spans="1:6">
      <c r="A42" s="145" t="str">
        <f>A63</f>
        <v>A</v>
      </c>
      <c r="B42" s="145" t="str">
        <f>B63</f>
        <v>GRAĐEVINSKO OBRTNIČKI  RADOVI</v>
      </c>
      <c r="C42" s="146"/>
      <c r="D42" s="147"/>
      <c r="E42" s="148"/>
      <c r="F42" s="149"/>
    </row>
    <row r="43" spans="1:6">
      <c r="A43" s="141"/>
      <c r="B43" s="141"/>
      <c r="C43" s="142"/>
      <c r="E43" s="143"/>
      <c r="F43" s="144"/>
    </row>
    <row r="44" spans="1:6">
      <c r="A44" s="132" t="str">
        <f>A75</f>
        <v>0</v>
      </c>
      <c r="B44" s="132" t="str">
        <f>B75</f>
        <v>PRIPREMNI RADOVI, RUŠENJA I DEMONTAŽE</v>
      </c>
      <c r="C44" s="142"/>
      <c r="E44" s="143"/>
      <c r="F44" s="144">
        <f>F126</f>
        <v>0</v>
      </c>
    </row>
    <row r="45" spans="1:6">
      <c r="A45" s="141" t="str">
        <f>A129</f>
        <v>1.</v>
      </c>
      <c r="B45" s="141" t="str">
        <f>B129</f>
        <v>IZOLATERSKI RADOVI</v>
      </c>
      <c r="C45" s="142"/>
      <c r="E45" s="143"/>
      <c r="F45" s="144">
        <f>F198</f>
        <v>0</v>
      </c>
    </row>
    <row r="46" spans="1:6">
      <c r="A46" s="141" t="str">
        <f>A200</f>
        <v>2.</v>
      </c>
      <c r="B46" s="141" t="str">
        <f>B200</f>
        <v>TESARSKI RADOVI</v>
      </c>
      <c r="C46" s="142"/>
      <c r="E46" s="143"/>
      <c r="F46" s="144">
        <f>F210</f>
        <v>0</v>
      </c>
    </row>
    <row r="47" spans="1:6">
      <c r="A47" s="141" t="str">
        <f>A212</f>
        <v>3.</v>
      </c>
      <c r="B47" s="141" t="str">
        <f>B212</f>
        <v>LIMARSKI RADOVI</v>
      </c>
      <c r="C47" s="142"/>
      <c r="E47" s="143"/>
      <c r="F47" s="144">
        <f>F242</f>
        <v>0</v>
      </c>
    </row>
    <row r="48" spans="1:6">
      <c r="A48" s="141" t="str">
        <f>A244</f>
        <v>4.</v>
      </c>
      <c r="B48" s="141" t="str">
        <f>B244</f>
        <v>GIPSKARTONSKI RADOVI</v>
      </c>
      <c r="C48" s="142"/>
      <c r="E48" s="143"/>
      <c r="F48" s="144">
        <f>F270</f>
        <v>0</v>
      </c>
    </row>
    <row r="49" spans="1:6">
      <c r="A49" s="141" t="str">
        <f>A273</f>
        <v>5.</v>
      </c>
      <c r="B49" s="141" t="str">
        <f>B273</f>
        <v>SOBOSLIKARSKI RADOVI</v>
      </c>
      <c r="C49" s="142"/>
      <c r="E49" s="143"/>
      <c r="F49" s="144">
        <f>F300</f>
        <v>0</v>
      </c>
    </row>
    <row r="50" spans="1:6">
      <c r="A50" s="141" t="str">
        <f>A303</f>
        <v>6.</v>
      </c>
      <c r="B50" s="141" t="str">
        <f>B303</f>
        <v>STOLARSKI  RADOVI</v>
      </c>
      <c r="C50" s="142"/>
      <c r="E50" s="143"/>
      <c r="F50" s="144">
        <f>F309</f>
        <v>0</v>
      </c>
    </row>
    <row r="51" spans="1:6">
      <c r="A51" s="141" t="str">
        <f>A311</f>
        <v>7.</v>
      </c>
      <c r="B51" s="141" t="str">
        <f>B311</f>
        <v>OPREMA</v>
      </c>
      <c r="C51" s="142"/>
      <c r="E51" s="143"/>
      <c r="F51" s="144">
        <f>F315</f>
        <v>0</v>
      </c>
    </row>
    <row r="52" spans="1:6">
      <c r="A52" s="141" t="str">
        <f>A317</f>
        <v>8.</v>
      </c>
      <c r="B52" s="141" t="str">
        <f>B317</f>
        <v>OSTALO</v>
      </c>
      <c r="C52" s="142"/>
      <c r="E52" s="143"/>
      <c r="F52" s="144">
        <f>F323</f>
        <v>0</v>
      </c>
    </row>
    <row r="53" spans="1:6" s="152" customFormat="1">
      <c r="A53" s="132"/>
      <c r="B53" s="156"/>
      <c r="C53" s="151"/>
      <c r="D53" s="98"/>
      <c r="E53" s="143"/>
      <c r="F53" s="144"/>
    </row>
    <row r="54" spans="1:6" s="152" customFormat="1">
      <c r="A54" s="145" t="s">
        <v>2</v>
      </c>
      <c r="B54" s="150" t="s">
        <v>385</v>
      </c>
      <c r="C54" s="146"/>
      <c r="D54" s="149"/>
      <c r="E54" s="155"/>
      <c r="F54" s="149">
        <f>SUM(F44:F52)</f>
        <v>0</v>
      </c>
    </row>
    <row r="55" spans="1:6" s="152" customFormat="1">
      <c r="A55" s="141"/>
      <c r="B55" s="153"/>
      <c r="C55" s="142"/>
      <c r="D55" s="144"/>
      <c r="E55" s="157"/>
      <c r="F55" s="144"/>
    </row>
    <row r="56" spans="1:6" s="152" customFormat="1">
      <c r="A56" s="141"/>
      <c r="B56" s="153" t="s">
        <v>561</v>
      </c>
      <c r="C56" s="142"/>
      <c r="D56" s="144"/>
      <c r="E56" s="157"/>
      <c r="F56" s="144">
        <f>SUM(F54/4)</f>
        <v>0</v>
      </c>
    </row>
    <row r="57" spans="1:6" s="152" customFormat="1">
      <c r="A57" s="141"/>
      <c r="B57" s="153"/>
      <c r="C57" s="142"/>
      <c r="D57" s="144"/>
      <c r="E57" s="157"/>
      <c r="F57" s="144"/>
    </row>
    <row r="58" spans="1:6" s="152" customFormat="1">
      <c r="A58" s="145" t="s">
        <v>2</v>
      </c>
      <c r="B58" s="150" t="s">
        <v>537</v>
      </c>
      <c r="C58" s="146"/>
      <c r="D58" s="149"/>
      <c r="E58" s="155"/>
      <c r="F58" s="149">
        <f>SUM(F54:F56)</f>
        <v>0</v>
      </c>
    </row>
    <row r="59" spans="1:6" s="152" customFormat="1">
      <c r="A59" s="141"/>
      <c r="B59" s="153"/>
      <c r="C59" s="142"/>
      <c r="D59" s="144"/>
      <c r="E59" s="157"/>
      <c r="F59" s="144"/>
    </row>
    <row r="60" spans="1:6" s="152" customFormat="1">
      <c r="A60" s="141"/>
      <c r="B60" s="153"/>
      <c r="C60" s="142"/>
      <c r="D60" s="144"/>
      <c r="E60" s="157"/>
      <c r="F60" s="144"/>
    </row>
    <row r="61" spans="1:6">
      <c r="A61" s="118"/>
      <c r="B61" s="118"/>
      <c r="C61" s="116"/>
    </row>
    <row r="62" spans="1:6">
      <c r="A62" s="118"/>
      <c r="B62" s="118"/>
      <c r="C62" s="116"/>
    </row>
    <row r="63" spans="1:6" s="152" customFormat="1">
      <c r="A63" s="145" t="s">
        <v>2</v>
      </c>
      <c r="B63" s="145" t="s">
        <v>650</v>
      </c>
      <c r="C63" s="154"/>
      <c r="D63" s="147"/>
      <c r="E63" s="155"/>
      <c r="F63" s="149"/>
    </row>
    <row r="64" spans="1:6" s="152" customFormat="1">
      <c r="A64" s="141"/>
      <c r="B64" s="141"/>
      <c r="C64" s="87"/>
      <c r="D64" s="117"/>
      <c r="E64" s="157"/>
      <c r="F64" s="144"/>
    </row>
    <row r="65" spans="1:6" s="161" customFormat="1" ht="51">
      <c r="A65" s="215"/>
      <c r="B65" s="158" t="s">
        <v>631</v>
      </c>
      <c r="C65" s="86"/>
      <c r="D65" s="159"/>
      <c r="E65" s="160"/>
      <c r="F65" s="159"/>
    </row>
    <row r="66" spans="1:6" s="161" customFormat="1">
      <c r="A66" s="216"/>
      <c r="B66" s="162"/>
      <c r="C66" s="86"/>
      <c r="D66" s="159"/>
      <c r="E66" s="160"/>
      <c r="F66" s="159"/>
    </row>
    <row r="67" spans="1:6" s="161" customFormat="1" ht="38.25">
      <c r="A67" s="215"/>
      <c r="B67" s="158" t="s">
        <v>632</v>
      </c>
      <c r="C67" s="86"/>
      <c r="D67" s="159"/>
      <c r="E67" s="160"/>
      <c r="F67" s="159"/>
    </row>
    <row r="68" spans="1:6" s="161" customFormat="1">
      <c r="A68" s="215"/>
      <c r="B68" s="158"/>
      <c r="C68" s="86"/>
      <c r="D68" s="159"/>
      <c r="E68" s="160"/>
      <c r="F68" s="159"/>
    </row>
    <row r="69" spans="1:6" s="161" customFormat="1" ht="132.6" customHeight="1">
      <c r="A69" s="215"/>
      <c r="B69" s="158" t="s">
        <v>633</v>
      </c>
      <c r="C69" s="86"/>
      <c r="D69" s="159"/>
      <c r="E69" s="163"/>
      <c r="F69" s="159"/>
    </row>
    <row r="70" spans="1:6" s="161" customFormat="1">
      <c r="A70" s="215"/>
      <c r="B70" s="158"/>
      <c r="C70" s="86"/>
      <c r="D70" s="159"/>
      <c r="E70" s="163"/>
      <c r="F70" s="159"/>
    </row>
    <row r="71" spans="1:6" s="161" customFormat="1" ht="51">
      <c r="A71" s="215"/>
      <c r="B71" s="158" t="s">
        <v>634</v>
      </c>
      <c r="C71" s="86"/>
      <c r="D71" s="159"/>
      <c r="E71" s="163"/>
      <c r="F71" s="159"/>
    </row>
    <row r="72" spans="1:6" s="161" customFormat="1">
      <c r="A72" s="215"/>
      <c r="B72" s="158"/>
      <c r="C72" s="86"/>
      <c r="D72" s="159"/>
      <c r="E72" s="163"/>
      <c r="F72" s="159"/>
    </row>
    <row r="73" spans="1:6" s="161" customFormat="1" ht="102" customHeight="1">
      <c r="A73" s="215"/>
      <c r="B73" s="158" t="s">
        <v>635</v>
      </c>
      <c r="C73" s="86"/>
      <c r="D73" s="159"/>
      <c r="E73" s="163"/>
      <c r="F73" s="159"/>
    </row>
    <row r="74" spans="1:6">
      <c r="A74" s="141"/>
      <c r="B74" s="141"/>
      <c r="E74" s="164"/>
    </row>
    <row r="75" spans="1:6">
      <c r="A75" s="165" t="s">
        <v>388</v>
      </c>
      <c r="B75" s="165" t="s">
        <v>544</v>
      </c>
      <c r="C75" s="166"/>
      <c r="D75" s="167"/>
      <c r="E75" s="168"/>
      <c r="F75" s="169"/>
    </row>
    <row r="76" spans="1:6">
      <c r="A76" s="170"/>
      <c r="B76" s="170"/>
      <c r="C76" s="171"/>
      <c r="D76" s="172"/>
      <c r="E76" s="173"/>
      <c r="F76" s="174"/>
    </row>
    <row r="77" spans="1:6" s="175" customFormat="1">
      <c r="A77" s="170"/>
      <c r="B77" s="240" t="s">
        <v>235</v>
      </c>
      <c r="C77" s="240"/>
      <c r="D77" s="117"/>
      <c r="E77" s="67"/>
      <c r="F77" s="117"/>
    </row>
    <row r="78" spans="1:6" s="175" customFormat="1" ht="160.35" customHeight="1">
      <c r="A78" s="217"/>
      <c r="B78" s="176" t="s">
        <v>287</v>
      </c>
      <c r="C78" s="177"/>
      <c r="D78" s="117"/>
      <c r="E78" s="67"/>
      <c r="F78" s="117"/>
    </row>
    <row r="79" spans="1:6" s="175" customFormat="1" ht="38.25">
      <c r="A79" s="217"/>
      <c r="B79" s="176" t="s">
        <v>521</v>
      </c>
      <c r="C79" s="177"/>
      <c r="D79" s="117"/>
      <c r="E79" s="67"/>
      <c r="F79" s="117"/>
    </row>
    <row r="80" spans="1:6" s="175" customFormat="1" ht="115.35" customHeight="1">
      <c r="A80" s="217"/>
      <c r="B80" s="176" t="s">
        <v>283</v>
      </c>
      <c r="C80" s="177"/>
      <c r="D80" s="117"/>
      <c r="E80" s="67"/>
      <c r="F80" s="117"/>
    </row>
    <row r="81" spans="1:7" s="175" customFormat="1" ht="51">
      <c r="A81" s="217"/>
      <c r="B81" s="176" t="s">
        <v>522</v>
      </c>
      <c r="C81" s="177"/>
      <c r="D81" s="117"/>
      <c r="E81" s="67"/>
      <c r="F81" s="117"/>
    </row>
    <row r="82" spans="1:7" s="175" customFormat="1" ht="76.5">
      <c r="A82" s="217"/>
      <c r="B82" s="176" t="s">
        <v>389</v>
      </c>
      <c r="C82" s="177"/>
      <c r="D82" s="117"/>
      <c r="E82" s="67"/>
      <c r="F82" s="117"/>
    </row>
    <row r="83" spans="1:7" s="175" customFormat="1" ht="25.5">
      <c r="A83" s="217"/>
      <c r="B83" s="176" t="s">
        <v>390</v>
      </c>
      <c r="C83" s="177"/>
      <c r="D83" s="117"/>
      <c r="E83" s="67"/>
      <c r="F83" s="117"/>
    </row>
    <row r="84" spans="1:7" s="175" customFormat="1" ht="51">
      <c r="A84" s="217"/>
      <c r="B84" s="176" t="s">
        <v>391</v>
      </c>
      <c r="C84" s="177"/>
      <c r="D84" s="117"/>
      <c r="E84" s="67"/>
      <c r="F84" s="117"/>
    </row>
    <row r="85" spans="1:7" s="175" customFormat="1" ht="38.25">
      <c r="A85" s="217"/>
      <c r="B85" s="176" t="s">
        <v>523</v>
      </c>
      <c r="C85" s="177"/>
      <c r="D85" s="117"/>
      <c r="E85" s="67"/>
      <c r="F85" s="117"/>
    </row>
    <row r="86" spans="1:7" s="175" customFormat="1" ht="84.6" customHeight="1">
      <c r="A86" s="217"/>
      <c r="B86" s="176" t="s">
        <v>392</v>
      </c>
      <c r="C86" s="177"/>
      <c r="D86" s="117"/>
      <c r="E86" s="67"/>
      <c r="F86" s="117"/>
    </row>
    <row r="87" spans="1:7" s="175" customFormat="1">
      <c r="A87" s="200"/>
      <c r="B87" s="63"/>
      <c r="C87" s="178"/>
      <c r="D87" s="117"/>
      <c r="E87" s="67"/>
      <c r="F87" s="117"/>
    </row>
    <row r="88" spans="1:7" s="175" customFormat="1" ht="38.25">
      <c r="A88" s="170" t="s">
        <v>549</v>
      </c>
      <c r="B88" s="57" t="s">
        <v>580</v>
      </c>
      <c r="C88" s="58"/>
      <c r="D88" s="59"/>
      <c r="E88" s="59"/>
      <c r="F88" s="60"/>
      <c r="G88" s="61"/>
    </row>
    <row r="89" spans="1:7" s="175" customFormat="1">
      <c r="A89" s="170"/>
      <c r="B89" s="57" t="s">
        <v>562</v>
      </c>
      <c r="C89" s="59" t="s">
        <v>581</v>
      </c>
      <c r="D89" s="62">
        <v>1</v>
      </c>
      <c r="E89" s="60"/>
      <c r="F89" s="61">
        <f>D89*E89</f>
        <v>0</v>
      </c>
    </row>
    <row r="90" spans="1:7" s="175" customFormat="1">
      <c r="A90" s="219"/>
      <c r="B90" s="180"/>
      <c r="C90" s="69"/>
      <c r="D90" s="179"/>
      <c r="E90" s="179"/>
      <c r="F90" s="179"/>
    </row>
    <row r="91" spans="1:7" s="175" customFormat="1">
      <c r="A91" s="218" t="s">
        <v>545</v>
      </c>
      <c r="B91" s="63" t="s">
        <v>582</v>
      </c>
      <c r="C91" s="64"/>
      <c r="D91" s="65"/>
      <c r="E91" s="66"/>
      <c r="F91" s="67">
        <v>0</v>
      </c>
      <c r="G91" s="68"/>
    </row>
    <row r="92" spans="1:7" s="175" customFormat="1" ht="25.5">
      <c r="A92" s="218"/>
      <c r="B92" s="63" t="s">
        <v>583</v>
      </c>
      <c r="C92" s="64"/>
      <c r="D92" s="65"/>
      <c r="E92" s="66"/>
      <c r="F92" s="67">
        <v>0</v>
      </c>
      <c r="G92" s="68"/>
    </row>
    <row r="93" spans="1:7" s="175" customFormat="1">
      <c r="A93" s="218"/>
      <c r="B93" s="63" t="s">
        <v>584</v>
      </c>
      <c r="C93" s="64"/>
      <c r="D93" s="65"/>
      <c r="E93" s="66"/>
      <c r="F93" s="67">
        <v>0</v>
      </c>
      <c r="G93" s="68"/>
    </row>
    <row r="94" spans="1:7" s="175" customFormat="1">
      <c r="A94" s="218"/>
      <c r="B94" s="63"/>
      <c r="C94" s="64"/>
      <c r="D94" s="65"/>
      <c r="E94" s="66"/>
      <c r="F94" s="67">
        <v>0</v>
      </c>
      <c r="G94" s="68"/>
    </row>
    <row r="95" spans="1:7" s="175" customFormat="1" ht="25.5">
      <c r="A95" s="218"/>
      <c r="B95" s="63" t="s">
        <v>585</v>
      </c>
      <c r="C95" s="64"/>
      <c r="D95" s="65"/>
      <c r="E95" s="66"/>
      <c r="F95" s="67">
        <v>0</v>
      </c>
      <c r="G95" s="68"/>
    </row>
    <row r="96" spans="1:7" s="175" customFormat="1" ht="38.25">
      <c r="A96" s="218"/>
      <c r="B96" s="63" t="s">
        <v>586</v>
      </c>
      <c r="C96" s="65" t="s">
        <v>6</v>
      </c>
      <c r="D96" s="66">
        <v>1</v>
      </c>
      <c r="E96" s="67"/>
      <c r="F96" s="61">
        <f>D96*E96</f>
        <v>0</v>
      </c>
    </row>
    <row r="97" spans="1:7" s="175" customFormat="1">
      <c r="A97" s="218"/>
      <c r="B97" s="63"/>
      <c r="C97" s="65"/>
      <c r="D97" s="66"/>
      <c r="E97" s="67"/>
      <c r="F97" s="61"/>
    </row>
    <row r="98" spans="1:7" s="175" customFormat="1" ht="123.75" customHeight="1">
      <c r="A98" s="170" t="s">
        <v>546</v>
      </c>
      <c r="B98" s="57" t="s">
        <v>590</v>
      </c>
      <c r="C98" s="57"/>
      <c r="D98" s="69"/>
      <c r="E98" s="69"/>
      <c r="F98" s="179">
        <v>0</v>
      </c>
      <c r="G98" s="230"/>
    </row>
    <row r="99" spans="1:7" s="175" customFormat="1">
      <c r="A99" s="170"/>
      <c r="B99" s="57" t="s">
        <v>588</v>
      </c>
      <c r="C99" s="69" t="s">
        <v>25</v>
      </c>
      <c r="D99" s="69">
        <v>39</v>
      </c>
      <c r="E99" s="60"/>
      <c r="F99" s="61">
        <f>D99*E99</f>
        <v>0</v>
      </c>
    </row>
    <row r="100" spans="1:7" s="175" customFormat="1">
      <c r="A100" s="170"/>
      <c r="B100" s="57" t="s">
        <v>629</v>
      </c>
      <c r="C100" s="69" t="s">
        <v>25</v>
      </c>
      <c r="D100" s="69">
        <v>36.299999999999997</v>
      </c>
      <c r="E100" s="60"/>
      <c r="F100" s="61">
        <f>D100*E100</f>
        <v>0</v>
      </c>
    </row>
    <row r="101" spans="1:7" s="175" customFormat="1">
      <c r="A101" s="170"/>
      <c r="B101" s="57" t="s">
        <v>589</v>
      </c>
      <c r="C101" s="69" t="s">
        <v>7</v>
      </c>
      <c r="D101" s="69">
        <v>5.5</v>
      </c>
      <c r="E101" s="60"/>
      <c r="F101" s="61">
        <f>D101*E101</f>
        <v>0</v>
      </c>
    </row>
    <row r="102" spans="1:7" s="175" customFormat="1">
      <c r="A102" s="170"/>
      <c r="B102" s="57" t="s">
        <v>630</v>
      </c>
      <c r="C102" s="69" t="s">
        <v>25</v>
      </c>
      <c r="D102" s="69">
        <v>39</v>
      </c>
      <c r="E102" s="60"/>
      <c r="F102" s="61">
        <f>D102*E102</f>
        <v>0</v>
      </c>
    </row>
    <row r="103" spans="1:7" s="175" customFormat="1">
      <c r="A103" s="170"/>
      <c r="B103" s="57"/>
      <c r="C103" s="69"/>
      <c r="D103" s="69"/>
      <c r="E103" s="60"/>
      <c r="F103" s="61"/>
    </row>
    <row r="104" spans="1:7" s="175" customFormat="1" ht="113.25" customHeight="1">
      <c r="A104" s="170" t="s">
        <v>547</v>
      </c>
      <c r="B104" s="63" t="s">
        <v>659</v>
      </c>
      <c r="C104" s="70" t="s">
        <v>7</v>
      </c>
      <c r="D104" s="70">
        <v>95</v>
      </c>
      <c r="E104" s="60"/>
      <c r="F104" s="61">
        <f t="shared" ref="F104" si="0">D104*E104</f>
        <v>0</v>
      </c>
    </row>
    <row r="105" spans="1:7" s="175" customFormat="1">
      <c r="A105" s="218"/>
      <c r="B105" s="63"/>
      <c r="C105" s="65"/>
      <c r="D105" s="66"/>
      <c r="E105" s="67"/>
      <c r="F105" s="61"/>
    </row>
    <row r="106" spans="1:7" s="175" customFormat="1" ht="38.25">
      <c r="A106" s="219" t="s">
        <v>593</v>
      </c>
      <c r="B106" s="57" t="s">
        <v>591</v>
      </c>
      <c r="C106" s="57"/>
      <c r="D106" s="69"/>
      <c r="E106" s="69"/>
      <c r="F106" s="179">
        <v>0</v>
      </c>
      <c r="G106" s="230"/>
    </row>
    <row r="107" spans="1:7" s="175" customFormat="1">
      <c r="A107" s="219"/>
      <c r="B107" s="57" t="s">
        <v>539</v>
      </c>
      <c r="C107" s="69" t="s">
        <v>6</v>
      </c>
      <c r="D107" s="69">
        <v>18</v>
      </c>
      <c r="E107" s="60"/>
      <c r="F107" s="61">
        <f t="shared" ref="F107" si="1">D107*E107</f>
        <v>0</v>
      </c>
    </row>
    <row r="108" spans="1:7" s="175" customFormat="1">
      <c r="A108" s="218"/>
      <c r="B108" s="63"/>
      <c r="C108" s="65"/>
      <c r="D108" s="66"/>
      <c r="E108" s="67"/>
      <c r="F108" s="61"/>
    </row>
    <row r="109" spans="1:7" s="175" customFormat="1" ht="89.25">
      <c r="A109" s="170" t="s">
        <v>548</v>
      </c>
      <c r="B109" s="63" t="s">
        <v>592</v>
      </c>
      <c r="C109" s="70" t="s">
        <v>7</v>
      </c>
      <c r="D109" s="70">
        <f>0.8*2*12+97</f>
        <v>116.2</v>
      </c>
      <c r="E109" s="60"/>
      <c r="F109" s="61">
        <f t="shared" ref="F109" si="2">D109*E109</f>
        <v>0</v>
      </c>
    </row>
    <row r="110" spans="1:7" s="175" customFormat="1">
      <c r="A110" s="218"/>
      <c r="B110" s="63"/>
      <c r="C110" s="65"/>
      <c r="D110" s="66"/>
      <c r="E110" s="67"/>
      <c r="F110" s="61"/>
    </row>
    <row r="111" spans="1:7" s="175" customFormat="1">
      <c r="A111" s="218"/>
      <c r="B111" s="63"/>
      <c r="C111" s="64"/>
      <c r="D111" s="65"/>
      <c r="E111" s="66"/>
      <c r="F111" s="67"/>
      <c r="G111" s="61"/>
    </row>
    <row r="112" spans="1:7" s="181" customFormat="1" ht="65.25" customHeight="1">
      <c r="A112" s="219" t="s">
        <v>628</v>
      </c>
      <c r="B112" s="180" t="s">
        <v>564</v>
      </c>
      <c r="C112" s="69"/>
      <c r="D112" s="179"/>
      <c r="E112" s="179"/>
      <c r="F112" s="179"/>
    </row>
    <row r="113" spans="1:6" s="175" customFormat="1" ht="50.25" customHeight="1">
      <c r="A113" s="219"/>
      <c r="B113" s="180" t="s">
        <v>538</v>
      </c>
      <c r="C113" s="69"/>
      <c r="D113" s="179"/>
      <c r="E113" s="179"/>
      <c r="F113" s="179"/>
    </row>
    <row r="114" spans="1:6" s="175" customFormat="1">
      <c r="A114" s="219"/>
      <c r="B114" s="180" t="s">
        <v>563</v>
      </c>
      <c r="C114" s="69" t="s">
        <v>0</v>
      </c>
      <c r="D114" s="179">
        <v>5</v>
      </c>
      <c r="E114" s="60"/>
      <c r="F114" s="182">
        <f t="shared" ref="F114" si="3">D114*E114</f>
        <v>0</v>
      </c>
    </row>
    <row r="115" spans="1:6" s="175" customFormat="1">
      <c r="A115" s="219"/>
      <c r="B115" s="180"/>
      <c r="C115" s="69"/>
      <c r="D115" s="179"/>
      <c r="E115" s="60"/>
      <c r="F115" s="182"/>
    </row>
    <row r="116" spans="1:6" s="181" customFormat="1">
      <c r="A116" s="219" t="s">
        <v>587</v>
      </c>
      <c r="B116" s="180" t="s">
        <v>636</v>
      </c>
      <c r="C116" s="69"/>
      <c r="D116" s="179"/>
      <c r="E116" s="179"/>
      <c r="F116" s="179"/>
    </row>
    <row r="117" spans="1:6" s="175" customFormat="1">
      <c r="A117" s="220"/>
      <c r="B117" s="180" t="s">
        <v>598</v>
      </c>
      <c r="C117" s="69" t="s">
        <v>637</v>
      </c>
      <c r="D117" s="179">
        <v>1</v>
      </c>
      <c r="E117" s="60"/>
      <c r="F117" s="182">
        <f t="shared" ref="F117" si="4">D117*E117</f>
        <v>0</v>
      </c>
    </row>
    <row r="118" spans="1:6" s="175" customFormat="1">
      <c r="A118" s="220"/>
      <c r="B118" s="180"/>
      <c r="C118" s="69"/>
      <c r="D118" s="179"/>
      <c r="E118" s="60"/>
      <c r="F118" s="182"/>
    </row>
    <row r="119" spans="1:6" s="175" customFormat="1" ht="25.5">
      <c r="A119" s="220" t="s">
        <v>644</v>
      </c>
      <c r="B119" s="71" t="s">
        <v>643</v>
      </c>
      <c r="C119" s="69"/>
      <c r="D119" s="179"/>
      <c r="E119" s="60"/>
      <c r="F119" s="182"/>
    </row>
    <row r="120" spans="1:6" s="175" customFormat="1" ht="51">
      <c r="A120" s="220"/>
      <c r="B120" s="71" t="s">
        <v>638</v>
      </c>
      <c r="C120" s="69"/>
      <c r="D120" s="179"/>
      <c r="E120" s="60"/>
      <c r="F120" s="182"/>
    </row>
    <row r="121" spans="1:6" s="175" customFormat="1" ht="110.85" customHeight="1">
      <c r="A121" s="220"/>
      <c r="B121" s="71" t="s">
        <v>639</v>
      </c>
      <c r="C121" s="69"/>
      <c r="D121" s="179"/>
      <c r="E121" s="60"/>
      <c r="F121" s="182"/>
    </row>
    <row r="122" spans="1:6" s="175" customFormat="1" ht="76.5">
      <c r="A122" s="220"/>
      <c r="B122" s="71" t="s">
        <v>640</v>
      </c>
      <c r="C122" s="69"/>
      <c r="D122" s="179"/>
      <c r="E122" s="60"/>
      <c r="F122" s="182"/>
    </row>
    <row r="123" spans="1:6" s="175" customFormat="1" ht="38.25">
      <c r="A123" s="220"/>
      <c r="B123" s="71" t="s">
        <v>641</v>
      </c>
      <c r="C123" s="69"/>
      <c r="D123" s="179"/>
      <c r="E123" s="60"/>
      <c r="F123" s="182"/>
    </row>
    <row r="124" spans="1:6" s="175" customFormat="1" ht="25.5">
      <c r="A124" s="220"/>
      <c r="B124" s="71" t="s">
        <v>642</v>
      </c>
      <c r="C124" s="70" t="s">
        <v>637</v>
      </c>
      <c r="D124" s="212">
        <v>1</v>
      </c>
      <c r="E124" s="60"/>
      <c r="F124" s="182">
        <f t="shared" ref="F124" si="5">D124*E124</f>
        <v>0</v>
      </c>
    </row>
    <row r="125" spans="1:6" s="175" customFormat="1">
      <c r="A125" s="220"/>
      <c r="B125" s="180"/>
      <c r="C125" s="70"/>
      <c r="D125" s="212"/>
      <c r="E125" s="60"/>
      <c r="F125" s="182"/>
    </row>
    <row r="126" spans="1:6">
      <c r="A126" s="183" t="str">
        <f>A75</f>
        <v>0</v>
      </c>
      <c r="B126" s="183" t="str">
        <f>B75</f>
        <v>PRIPREMNI RADOVI, RUŠENJA I DEMONTAŽE</v>
      </c>
      <c r="C126" s="81" t="s">
        <v>1</v>
      </c>
      <c r="D126" s="184"/>
      <c r="E126" s="185"/>
      <c r="F126" s="186">
        <f>SUM(F88:F124)</f>
        <v>0</v>
      </c>
    </row>
    <row r="127" spans="1:6">
      <c r="A127" s="187"/>
      <c r="B127" s="187"/>
      <c r="C127" s="188"/>
      <c r="D127" s="189"/>
      <c r="E127" s="190"/>
      <c r="F127" s="191"/>
    </row>
    <row r="128" spans="1:6">
      <c r="A128" s="141"/>
      <c r="B128" s="141"/>
      <c r="C128" s="95"/>
      <c r="D128" s="192"/>
      <c r="E128" s="173"/>
      <c r="F128" s="174"/>
    </row>
    <row r="129" spans="1:6">
      <c r="A129" s="165" t="s">
        <v>551</v>
      </c>
      <c r="B129" s="165" t="s">
        <v>27</v>
      </c>
      <c r="C129" s="193"/>
      <c r="D129" s="194"/>
      <c r="E129" s="195"/>
      <c r="F129" s="196"/>
    </row>
    <row r="130" spans="1:6">
      <c r="E130" s="173"/>
      <c r="F130" s="174"/>
    </row>
    <row r="131" spans="1:6">
      <c r="A131" s="170"/>
      <c r="B131" s="240" t="s">
        <v>235</v>
      </c>
      <c r="C131" s="240"/>
      <c r="E131" s="173"/>
      <c r="F131" s="174"/>
    </row>
    <row r="132" spans="1:6">
      <c r="A132" s="217"/>
      <c r="B132" s="176" t="s">
        <v>238</v>
      </c>
      <c r="E132" s="173"/>
      <c r="F132" s="174"/>
    </row>
    <row r="133" spans="1:6" ht="25.5">
      <c r="A133" s="217"/>
      <c r="B133" s="176" t="s">
        <v>239</v>
      </c>
      <c r="E133" s="173"/>
      <c r="F133" s="174"/>
    </row>
    <row r="134" spans="1:6" ht="25.5">
      <c r="A134" s="217"/>
      <c r="B134" s="176" t="s">
        <v>524</v>
      </c>
      <c r="E134" s="173"/>
      <c r="F134" s="174"/>
    </row>
    <row r="135" spans="1:6" ht="25.5">
      <c r="A135" s="217"/>
      <c r="B135" s="176" t="s">
        <v>525</v>
      </c>
      <c r="E135" s="173"/>
      <c r="F135" s="174"/>
    </row>
    <row r="136" spans="1:6" ht="38.25">
      <c r="A136" s="217"/>
      <c r="B136" s="176" t="s">
        <v>410</v>
      </c>
      <c r="E136" s="173"/>
      <c r="F136" s="174"/>
    </row>
    <row r="137" spans="1:6" ht="63.75">
      <c r="A137" s="217"/>
      <c r="B137" s="176" t="s">
        <v>240</v>
      </c>
      <c r="E137" s="173"/>
      <c r="F137" s="174"/>
    </row>
    <row r="138" spans="1:6" ht="38.25">
      <c r="A138" s="217"/>
      <c r="B138" s="176" t="s">
        <v>241</v>
      </c>
      <c r="E138" s="173"/>
      <c r="F138" s="174"/>
    </row>
    <row r="139" spans="1:6" ht="114.75">
      <c r="A139" s="217"/>
      <c r="B139" s="176" t="s">
        <v>242</v>
      </c>
      <c r="E139" s="173"/>
      <c r="F139" s="174"/>
    </row>
    <row r="140" spans="1:6" ht="38.25">
      <c r="A140" s="217"/>
      <c r="B140" s="176" t="s">
        <v>243</v>
      </c>
      <c r="E140" s="173"/>
      <c r="F140" s="174"/>
    </row>
    <row r="141" spans="1:6" ht="38.25">
      <c r="A141" s="217"/>
      <c r="B141" s="176" t="s">
        <v>241</v>
      </c>
      <c r="E141" s="173"/>
      <c r="F141" s="174"/>
    </row>
    <row r="142" spans="1:6" ht="25.5">
      <c r="A142" s="217"/>
      <c r="B142" s="176" t="s">
        <v>329</v>
      </c>
      <c r="E142" s="173"/>
      <c r="F142" s="174"/>
    </row>
    <row r="143" spans="1:6">
      <c r="A143" s="217"/>
      <c r="B143" s="176" t="s">
        <v>236</v>
      </c>
      <c r="E143" s="173"/>
      <c r="F143" s="174"/>
    </row>
    <row r="144" spans="1:6" ht="38.25">
      <c r="A144" s="217"/>
      <c r="B144" s="176" t="s">
        <v>244</v>
      </c>
      <c r="E144" s="173"/>
      <c r="F144" s="174"/>
    </row>
    <row r="145" spans="1:6">
      <c r="A145" s="217"/>
      <c r="B145" s="176" t="s">
        <v>245</v>
      </c>
      <c r="E145" s="173"/>
      <c r="F145" s="174"/>
    </row>
    <row r="146" spans="1:6" ht="38.25">
      <c r="A146" s="217"/>
      <c r="B146" s="176" t="s">
        <v>246</v>
      </c>
      <c r="E146" s="173"/>
      <c r="F146" s="174"/>
    </row>
    <row r="147" spans="1:6" ht="25.5">
      <c r="A147" s="217"/>
      <c r="B147" s="176" t="s">
        <v>247</v>
      </c>
      <c r="E147" s="173"/>
      <c r="F147" s="174"/>
    </row>
    <row r="148" spans="1:6" ht="25.5">
      <c r="A148" s="217"/>
      <c r="B148" s="176" t="s">
        <v>248</v>
      </c>
      <c r="E148" s="173"/>
      <c r="F148" s="174"/>
    </row>
    <row r="149" spans="1:6">
      <c r="A149" s="217"/>
      <c r="B149" s="176" t="s">
        <v>249</v>
      </c>
      <c r="E149" s="173"/>
      <c r="F149" s="174"/>
    </row>
    <row r="150" spans="1:6" ht="25.5">
      <c r="A150" s="217"/>
      <c r="B150" s="176" t="s">
        <v>250</v>
      </c>
      <c r="E150" s="173"/>
      <c r="F150" s="174"/>
    </row>
    <row r="151" spans="1:6" ht="25.5">
      <c r="A151" s="217"/>
      <c r="B151" s="176" t="s">
        <v>251</v>
      </c>
      <c r="E151" s="173"/>
      <c r="F151" s="174"/>
    </row>
    <row r="152" spans="1:6">
      <c r="A152" s="217"/>
      <c r="B152" s="176" t="s">
        <v>237</v>
      </c>
      <c r="E152" s="173"/>
      <c r="F152" s="174"/>
    </row>
    <row r="153" spans="1:6">
      <c r="A153" s="217"/>
      <c r="B153" s="176" t="s">
        <v>252</v>
      </c>
      <c r="E153" s="173"/>
      <c r="F153" s="174"/>
    </row>
    <row r="154" spans="1:6" ht="25.5">
      <c r="A154" s="217"/>
      <c r="B154" s="176" t="s">
        <v>253</v>
      </c>
      <c r="E154" s="173"/>
      <c r="F154" s="174"/>
    </row>
    <row r="155" spans="1:6">
      <c r="A155" s="217"/>
      <c r="B155" s="176"/>
      <c r="E155" s="173"/>
      <c r="F155" s="174"/>
    </row>
    <row r="156" spans="1:6">
      <c r="A156" s="217"/>
      <c r="B156" s="176" t="s">
        <v>254</v>
      </c>
      <c r="E156" s="173"/>
      <c r="F156" s="174"/>
    </row>
    <row r="157" spans="1:6" ht="25.5">
      <c r="A157" s="217"/>
      <c r="B157" s="176" t="s">
        <v>255</v>
      </c>
      <c r="E157" s="173"/>
      <c r="F157" s="174"/>
    </row>
    <row r="158" spans="1:6" ht="25.5">
      <c r="A158" s="217"/>
      <c r="B158" s="176" t="s">
        <v>526</v>
      </c>
      <c r="E158" s="173"/>
      <c r="F158" s="174"/>
    </row>
    <row r="159" spans="1:6" ht="38.25">
      <c r="A159" s="217"/>
      <c r="B159" s="176" t="s">
        <v>411</v>
      </c>
      <c r="E159" s="173"/>
      <c r="F159" s="174"/>
    </row>
    <row r="160" spans="1:6" ht="38.25">
      <c r="A160" s="217"/>
      <c r="B160" s="176" t="s">
        <v>412</v>
      </c>
      <c r="E160" s="173"/>
      <c r="F160" s="174"/>
    </row>
    <row r="161" spans="1:6" ht="89.25">
      <c r="A161" s="217"/>
      <c r="B161" s="176" t="s">
        <v>382</v>
      </c>
      <c r="E161" s="173"/>
      <c r="F161" s="174"/>
    </row>
    <row r="162" spans="1:6">
      <c r="A162" s="217"/>
      <c r="B162" s="176" t="s">
        <v>236</v>
      </c>
      <c r="E162" s="173"/>
      <c r="F162" s="174"/>
    </row>
    <row r="163" spans="1:6" ht="38.25">
      <c r="A163" s="217"/>
      <c r="B163" s="176" t="s">
        <v>256</v>
      </c>
      <c r="E163" s="173"/>
      <c r="F163" s="174"/>
    </row>
    <row r="164" spans="1:6">
      <c r="A164" s="217"/>
      <c r="B164" s="176" t="s">
        <v>257</v>
      </c>
      <c r="E164" s="173"/>
      <c r="F164" s="174"/>
    </row>
    <row r="165" spans="1:6" ht="25.5">
      <c r="A165" s="217"/>
      <c r="B165" s="176" t="s">
        <v>258</v>
      </c>
      <c r="E165" s="173"/>
      <c r="F165" s="174"/>
    </row>
    <row r="166" spans="1:6" ht="25.5">
      <c r="A166" s="217"/>
      <c r="B166" s="176" t="s">
        <v>259</v>
      </c>
      <c r="E166" s="173"/>
      <c r="F166" s="174"/>
    </row>
    <row r="167" spans="1:6" ht="25.5">
      <c r="A167" s="217"/>
      <c r="B167" s="176" t="s">
        <v>383</v>
      </c>
      <c r="E167" s="173"/>
      <c r="F167" s="174"/>
    </row>
    <row r="168" spans="1:6" ht="25.5">
      <c r="A168" s="217"/>
      <c r="B168" s="176" t="s">
        <v>260</v>
      </c>
      <c r="E168" s="173"/>
      <c r="F168" s="174"/>
    </row>
    <row r="169" spans="1:6" ht="25.5">
      <c r="A169" s="217"/>
      <c r="B169" s="176" t="s">
        <v>248</v>
      </c>
      <c r="E169" s="173"/>
      <c r="F169" s="174"/>
    </row>
    <row r="170" spans="1:6">
      <c r="A170" s="217"/>
      <c r="B170" s="176" t="s">
        <v>261</v>
      </c>
      <c r="E170" s="173"/>
      <c r="F170" s="174"/>
    </row>
    <row r="171" spans="1:6" ht="25.5">
      <c r="A171" s="217"/>
      <c r="B171" s="176" t="s">
        <v>262</v>
      </c>
      <c r="E171" s="173"/>
      <c r="F171" s="174"/>
    </row>
    <row r="172" spans="1:6" ht="25.5">
      <c r="A172" s="217"/>
      <c r="B172" s="176" t="s">
        <v>250</v>
      </c>
      <c r="E172" s="173"/>
      <c r="F172" s="174"/>
    </row>
    <row r="173" spans="1:6" ht="25.5">
      <c r="A173" s="217"/>
      <c r="B173" s="176" t="s">
        <v>251</v>
      </c>
      <c r="E173" s="173"/>
      <c r="F173" s="174"/>
    </row>
    <row r="174" spans="1:6" ht="25.5">
      <c r="A174" s="217"/>
      <c r="B174" s="176" t="s">
        <v>263</v>
      </c>
      <c r="E174" s="173"/>
      <c r="F174" s="174"/>
    </row>
    <row r="175" spans="1:6">
      <c r="A175" s="217"/>
      <c r="B175" s="176" t="s">
        <v>264</v>
      </c>
      <c r="E175" s="173"/>
      <c r="F175" s="174"/>
    </row>
    <row r="176" spans="1:6" ht="25.5">
      <c r="A176" s="217"/>
      <c r="B176" s="176" t="s">
        <v>384</v>
      </c>
      <c r="E176" s="173"/>
      <c r="F176" s="174"/>
    </row>
    <row r="177" spans="1:6">
      <c r="A177" s="217"/>
      <c r="B177" s="176" t="s">
        <v>265</v>
      </c>
      <c r="E177" s="173"/>
      <c r="F177" s="174"/>
    </row>
    <row r="178" spans="1:6">
      <c r="A178" s="217"/>
      <c r="B178" s="176" t="s">
        <v>266</v>
      </c>
      <c r="E178" s="173"/>
      <c r="F178" s="174"/>
    </row>
    <row r="179" spans="1:6">
      <c r="A179" s="217"/>
      <c r="B179" s="176" t="s">
        <v>267</v>
      </c>
      <c r="E179" s="173"/>
      <c r="F179" s="174"/>
    </row>
    <row r="180" spans="1:6">
      <c r="A180" s="217"/>
      <c r="B180" s="176" t="s">
        <v>268</v>
      </c>
      <c r="E180" s="173"/>
      <c r="F180" s="174"/>
    </row>
    <row r="181" spans="1:6" ht="25.5">
      <c r="A181" s="217"/>
      <c r="B181" s="176" t="s">
        <v>269</v>
      </c>
      <c r="E181" s="173"/>
      <c r="F181" s="174"/>
    </row>
    <row r="182" spans="1:6">
      <c r="A182" s="217"/>
      <c r="B182" s="176" t="s">
        <v>270</v>
      </c>
      <c r="E182" s="173"/>
      <c r="F182" s="174"/>
    </row>
    <row r="183" spans="1:6">
      <c r="E183" s="173"/>
      <c r="F183" s="174"/>
    </row>
    <row r="184" spans="1:6" ht="51">
      <c r="A184" s="221" t="s">
        <v>23</v>
      </c>
      <c r="B184" s="57" t="s">
        <v>594</v>
      </c>
      <c r="E184" s="173"/>
      <c r="F184" s="174"/>
    </row>
    <row r="185" spans="1:6">
      <c r="A185" s="221"/>
      <c r="B185" s="231" t="s">
        <v>595</v>
      </c>
      <c r="E185" s="173"/>
      <c r="F185" s="174"/>
    </row>
    <row r="186" spans="1:6">
      <c r="A186" s="221"/>
      <c r="B186" s="57" t="s">
        <v>284</v>
      </c>
      <c r="C186" s="65" t="s">
        <v>7</v>
      </c>
      <c r="D186" s="117">
        <v>120</v>
      </c>
      <c r="E186" s="67"/>
      <c r="F186" s="197">
        <f t="shared" ref="F186" si="6">D186*E186</f>
        <v>0</v>
      </c>
    </row>
    <row r="187" spans="1:6">
      <c r="E187" s="173"/>
      <c r="F187" s="174"/>
    </row>
    <row r="188" spans="1:6" ht="102">
      <c r="A188" s="220" t="s">
        <v>24</v>
      </c>
      <c r="B188" s="71" t="s">
        <v>597</v>
      </c>
      <c r="E188" s="173"/>
      <c r="F188" s="174"/>
    </row>
    <row r="189" spans="1:6">
      <c r="A189" s="220"/>
      <c r="B189" s="82" t="s">
        <v>596</v>
      </c>
      <c r="C189" s="65" t="s">
        <v>637</v>
      </c>
      <c r="D189" s="117">
        <v>4</v>
      </c>
      <c r="E189" s="67"/>
      <c r="F189" s="197">
        <f t="shared" ref="F189" si="7">D189*E189</f>
        <v>0</v>
      </c>
    </row>
    <row r="190" spans="1:6">
      <c r="A190" s="220"/>
      <c r="B190" s="82"/>
      <c r="E190" s="173"/>
      <c r="F190" s="174"/>
    </row>
    <row r="191" spans="1:6" ht="102">
      <c r="A191" s="220" t="s">
        <v>386</v>
      </c>
      <c r="B191" s="83" t="s">
        <v>658</v>
      </c>
      <c r="E191" s="173"/>
      <c r="F191" s="174"/>
    </row>
    <row r="192" spans="1:6">
      <c r="A192" s="220"/>
      <c r="B192" s="83" t="s">
        <v>603</v>
      </c>
      <c r="C192" s="65" t="s">
        <v>7</v>
      </c>
      <c r="D192" s="117">
        <v>95</v>
      </c>
      <c r="E192" s="67"/>
      <c r="F192" s="197">
        <f t="shared" ref="F192" si="8">D192*E192</f>
        <v>0</v>
      </c>
    </row>
    <row r="193" spans="1:6">
      <c r="A193" s="220"/>
      <c r="B193" s="82"/>
      <c r="E193" s="173"/>
      <c r="F193" s="174"/>
    </row>
    <row r="194" spans="1:6" ht="38.25">
      <c r="A194" s="222" t="s">
        <v>387</v>
      </c>
      <c r="B194" s="83" t="s">
        <v>605</v>
      </c>
      <c r="E194" s="173"/>
      <c r="F194" s="174"/>
    </row>
    <row r="195" spans="1:6">
      <c r="A195" s="222"/>
      <c r="B195" s="83" t="s">
        <v>603</v>
      </c>
      <c r="C195" s="65" t="s">
        <v>7</v>
      </c>
      <c r="D195" s="117">
        <v>95</v>
      </c>
      <c r="E195" s="67"/>
      <c r="F195" s="197">
        <f t="shared" ref="F195" si="9">D195*E195</f>
        <v>0</v>
      </c>
    </row>
    <row r="196" spans="1:6">
      <c r="A196" s="220"/>
      <c r="B196" s="82"/>
      <c r="E196" s="173"/>
      <c r="F196" s="174"/>
    </row>
    <row r="197" spans="1:6">
      <c r="A197" s="218"/>
      <c r="B197" s="175"/>
      <c r="C197" s="178"/>
      <c r="E197" s="67"/>
    </row>
    <row r="198" spans="1:6">
      <c r="A198" s="198" t="str">
        <f>A129</f>
        <v>1.</v>
      </c>
      <c r="B198" s="198" t="str">
        <f>B129</f>
        <v>IZOLATERSKI RADOVI</v>
      </c>
      <c r="C198" s="81" t="s">
        <v>1</v>
      </c>
      <c r="D198" s="184"/>
      <c r="E198" s="185"/>
      <c r="F198" s="186">
        <f>SUM(F184:F196)</f>
        <v>0</v>
      </c>
    </row>
    <row r="199" spans="1:6">
      <c r="A199" s="141"/>
      <c r="B199" s="141"/>
      <c r="C199" s="142"/>
      <c r="E199" s="173"/>
      <c r="F199" s="144"/>
    </row>
    <row r="200" spans="1:6">
      <c r="A200" s="165" t="s">
        <v>543</v>
      </c>
      <c r="B200" s="165" t="s">
        <v>568</v>
      </c>
      <c r="C200" s="193"/>
      <c r="D200" s="194"/>
      <c r="E200" s="195"/>
      <c r="F200" s="196"/>
    </row>
    <row r="201" spans="1:6">
      <c r="A201" s="141"/>
      <c r="B201" s="141"/>
      <c r="C201" s="95"/>
      <c r="D201" s="192"/>
      <c r="E201" s="173"/>
      <c r="F201" s="174"/>
    </row>
    <row r="202" spans="1:6" ht="128.25" customHeight="1">
      <c r="A202" s="141" t="s">
        <v>26</v>
      </c>
      <c r="B202" s="71" t="s">
        <v>656</v>
      </c>
      <c r="C202" s="95"/>
      <c r="D202" s="192"/>
      <c r="E202" s="173"/>
      <c r="F202" s="174"/>
    </row>
    <row r="203" spans="1:6">
      <c r="A203" s="141"/>
      <c r="B203" s="71" t="s">
        <v>599</v>
      </c>
      <c r="C203" s="65" t="s">
        <v>7</v>
      </c>
      <c r="D203" s="117">
        <v>95</v>
      </c>
      <c r="E203" s="67"/>
      <c r="F203" s="197">
        <f t="shared" ref="F203" si="10">D203*E203</f>
        <v>0</v>
      </c>
    </row>
    <row r="204" spans="1:6">
      <c r="A204" s="141"/>
      <c r="B204" s="71" t="s">
        <v>600</v>
      </c>
      <c r="C204" s="95"/>
      <c r="D204" s="192"/>
      <c r="E204" s="173"/>
      <c r="F204" s="174"/>
    </row>
    <row r="205" spans="1:6">
      <c r="A205" s="141"/>
      <c r="B205" s="141"/>
      <c r="C205" s="95"/>
      <c r="D205" s="192"/>
      <c r="E205" s="173"/>
      <c r="F205" s="174"/>
    </row>
    <row r="206" spans="1:6" ht="84.75" customHeight="1">
      <c r="A206" s="141" t="s">
        <v>542</v>
      </c>
      <c r="B206" s="71" t="s">
        <v>601</v>
      </c>
      <c r="C206" s="65" t="s">
        <v>7</v>
      </c>
      <c r="D206" s="117">
        <v>95</v>
      </c>
      <c r="E206" s="67"/>
      <c r="F206" s="117">
        <f t="shared" ref="F206" si="11">D206*E206</f>
        <v>0</v>
      </c>
    </row>
    <row r="207" spans="1:6">
      <c r="A207" s="141"/>
      <c r="B207" s="141"/>
      <c r="C207" s="95"/>
      <c r="D207" s="192"/>
      <c r="E207" s="173"/>
      <c r="F207" s="174"/>
    </row>
    <row r="208" spans="1:6" ht="128.25" customHeight="1">
      <c r="A208" s="141" t="s">
        <v>645</v>
      </c>
      <c r="B208" s="71" t="s">
        <v>602</v>
      </c>
      <c r="C208" s="65" t="s">
        <v>7</v>
      </c>
      <c r="D208" s="117">
        <v>95</v>
      </c>
      <c r="E208" s="67"/>
      <c r="F208" s="117">
        <f t="shared" ref="F208" si="12">D208*E208</f>
        <v>0</v>
      </c>
    </row>
    <row r="209" spans="1:7">
      <c r="A209" s="141"/>
      <c r="B209" s="141"/>
      <c r="C209" s="95"/>
      <c r="D209" s="192"/>
      <c r="E209" s="173"/>
      <c r="F209" s="174"/>
    </row>
    <row r="210" spans="1:7">
      <c r="A210" s="198" t="str">
        <f>A200</f>
        <v>2.</v>
      </c>
      <c r="B210" s="198" t="str">
        <f>B200</f>
        <v>TESARSKI RADOVI</v>
      </c>
      <c r="C210" s="81" t="s">
        <v>1</v>
      </c>
      <c r="D210" s="184"/>
      <c r="E210" s="185"/>
      <c r="F210" s="186">
        <f>SUM(F202:F208)</f>
        <v>0</v>
      </c>
    </row>
    <row r="211" spans="1:7">
      <c r="A211" s="141"/>
      <c r="B211" s="141"/>
      <c r="C211" s="142"/>
      <c r="E211" s="173"/>
      <c r="F211" s="144"/>
    </row>
    <row r="212" spans="1:7">
      <c r="A212" s="223" t="s">
        <v>541</v>
      </c>
      <c r="B212" s="72" t="s">
        <v>606</v>
      </c>
      <c r="C212" s="72"/>
      <c r="D212" s="73"/>
      <c r="E212" s="74"/>
      <c r="F212" s="75"/>
      <c r="G212" s="76"/>
    </row>
    <row r="213" spans="1:7">
      <c r="A213" s="141"/>
      <c r="B213" s="141"/>
      <c r="C213" s="142"/>
      <c r="E213" s="173"/>
      <c r="F213" s="144"/>
    </row>
    <row r="214" spans="1:7">
      <c r="A214" s="141"/>
      <c r="B214" s="240" t="s">
        <v>235</v>
      </c>
      <c r="C214" s="240"/>
      <c r="D214" s="240"/>
      <c r="E214" s="173"/>
      <c r="F214" s="144"/>
    </row>
    <row r="215" spans="1:7" ht="38.25">
      <c r="A215" s="141"/>
      <c r="B215" s="84" t="s">
        <v>608</v>
      </c>
      <c r="C215" s="85"/>
      <c r="D215" s="86"/>
      <c r="E215" s="173"/>
      <c r="F215" s="144"/>
    </row>
    <row r="216" spans="1:7" ht="25.5">
      <c r="A216" s="141"/>
      <c r="B216" s="84" t="s">
        <v>609</v>
      </c>
      <c r="C216" s="85"/>
      <c r="D216" s="87"/>
      <c r="E216" s="173"/>
      <c r="F216" s="144"/>
    </row>
    <row r="217" spans="1:7">
      <c r="A217" s="141"/>
      <c r="B217" s="84" t="s">
        <v>610</v>
      </c>
      <c r="C217" s="85"/>
      <c r="D217" s="87"/>
      <c r="E217" s="173"/>
      <c r="F217" s="144"/>
    </row>
    <row r="218" spans="1:7" ht="38.25">
      <c r="A218" s="141"/>
      <c r="B218" s="84" t="s">
        <v>611</v>
      </c>
      <c r="C218" s="85"/>
      <c r="D218" s="87"/>
      <c r="E218" s="173"/>
      <c r="F218" s="144"/>
    </row>
    <row r="219" spans="1:7">
      <c r="A219" s="141"/>
      <c r="B219" s="141"/>
      <c r="C219" s="142"/>
      <c r="E219" s="173"/>
      <c r="F219" s="144"/>
    </row>
    <row r="220" spans="1:7" ht="25.5">
      <c r="A220" s="220" t="s">
        <v>552</v>
      </c>
      <c r="B220" s="78" t="s">
        <v>612</v>
      </c>
      <c r="C220" s="142"/>
      <c r="E220" s="173"/>
      <c r="F220" s="144"/>
    </row>
    <row r="221" spans="1:7">
      <c r="A221" s="220"/>
      <c r="B221" s="78" t="s">
        <v>613</v>
      </c>
      <c r="C221" s="65" t="s">
        <v>550</v>
      </c>
      <c r="D221" s="117">
        <v>39</v>
      </c>
      <c r="E221" s="67"/>
      <c r="F221" s="117">
        <f t="shared" ref="F221" si="13">D221*E221</f>
        <v>0</v>
      </c>
    </row>
    <row r="222" spans="1:7">
      <c r="A222" s="141"/>
      <c r="B222" s="141"/>
      <c r="C222" s="142"/>
      <c r="E222" s="173"/>
      <c r="F222" s="144"/>
    </row>
    <row r="223" spans="1:7" ht="102" customHeight="1">
      <c r="A223" s="132" t="s">
        <v>553</v>
      </c>
      <c r="B223" s="77" t="s">
        <v>616</v>
      </c>
      <c r="C223" s="142"/>
      <c r="E223" s="173"/>
      <c r="F223" s="144"/>
    </row>
    <row r="224" spans="1:7">
      <c r="A224" s="224"/>
      <c r="B224" s="88" t="s">
        <v>614</v>
      </c>
      <c r="C224" s="91"/>
      <c r="D224" s="91"/>
      <c r="E224" s="91"/>
      <c r="F224" s="91"/>
    </row>
    <row r="225" spans="1:6">
      <c r="A225" s="224"/>
      <c r="B225" s="89" t="s">
        <v>615</v>
      </c>
      <c r="C225" s="65" t="s">
        <v>550</v>
      </c>
      <c r="D225" s="117">
        <v>39</v>
      </c>
      <c r="E225" s="67"/>
      <c r="F225" s="117">
        <f t="shared" ref="F225" si="14">D225*E225</f>
        <v>0</v>
      </c>
    </row>
    <row r="226" spans="1:6">
      <c r="A226" s="141"/>
      <c r="B226" s="141"/>
      <c r="C226" s="142"/>
      <c r="E226" s="173"/>
      <c r="F226" s="144"/>
    </row>
    <row r="227" spans="1:6" ht="89.25">
      <c r="A227" s="132" t="s">
        <v>575</v>
      </c>
      <c r="B227" s="77" t="s">
        <v>657</v>
      </c>
      <c r="C227" s="142"/>
      <c r="E227" s="173"/>
      <c r="F227" s="144"/>
    </row>
    <row r="228" spans="1:6">
      <c r="A228" s="224"/>
      <c r="B228" s="88" t="s">
        <v>614</v>
      </c>
      <c r="C228" s="91"/>
      <c r="D228" s="91"/>
      <c r="E228" s="91"/>
      <c r="F228" s="91"/>
    </row>
    <row r="229" spans="1:6">
      <c r="A229" s="224"/>
      <c r="B229" s="89" t="s">
        <v>607</v>
      </c>
      <c r="C229" s="65" t="s">
        <v>550</v>
      </c>
      <c r="D229" s="117">
        <v>39</v>
      </c>
      <c r="E229" s="67"/>
      <c r="F229" s="117">
        <f t="shared" ref="F229" si="15">D229*E229</f>
        <v>0</v>
      </c>
    </row>
    <row r="230" spans="1:6">
      <c r="A230" s="224"/>
      <c r="B230" s="89"/>
      <c r="C230" s="65"/>
      <c r="E230" s="67"/>
    </row>
    <row r="231" spans="1:6" ht="89.25">
      <c r="A231" s="132" t="s">
        <v>646</v>
      </c>
      <c r="B231" s="77" t="s">
        <v>660</v>
      </c>
      <c r="C231" s="142"/>
      <c r="E231" s="173"/>
      <c r="F231" s="144"/>
    </row>
    <row r="232" spans="1:6">
      <c r="A232" s="224"/>
      <c r="B232" s="88" t="s">
        <v>617</v>
      </c>
      <c r="C232" s="65" t="s">
        <v>7</v>
      </c>
      <c r="D232" s="117">
        <v>5.5</v>
      </c>
      <c r="E232" s="67"/>
      <c r="F232" s="117">
        <f t="shared" ref="F232" si="16">D232*E232</f>
        <v>0</v>
      </c>
    </row>
    <row r="233" spans="1:6">
      <c r="A233" s="224"/>
      <c r="B233" s="89"/>
      <c r="C233" s="91"/>
      <c r="D233" s="91"/>
      <c r="E233" s="91"/>
      <c r="F233" s="91"/>
    </row>
    <row r="234" spans="1:6" ht="38.25">
      <c r="A234" s="224" t="s">
        <v>604</v>
      </c>
      <c r="B234" s="71" t="s">
        <v>620</v>
      </c>
      <c r="C234" s="65"/>
      <c r="E234" s="67"/>
    </row>
    <row r="235" spans="1:6" ht="38.25">
      <c r="A235" s="224"/>
      <c r="B235" s="71" t="s">
        <v>621</v>
      </c>
      <c r="C235" s="65"/>
      <c r="E235" s="67"/>
    </row>
    <row r="236" spans="1:6">
      <c r="A236" s="224"/>
      <c r="B236" s="71" t="s">
        <v>622</v>
      </c>
      <c r="C236" s="65"/>
      <c r="E236" s="67"/>
    </row>
    <row r="237" spans="1:6" ht="25.5">
      <c r="A237" s="224"/>
      <c r="B237" s="71" t="s">
        <v>618</v>
      </c>
      <c r="C237" s="65"/>
      <c r="E237" s="67"/>
    </row>
    <row r="238" spans="1:6" ht="38.25">
      <c r="A238" s="224"/>
      <c r="B238" s="71" t="s">
        <v>619</v>
      </c>
      <c r="C238" s="65" t="s">
        <v>550</v>
      </c>
      <c r="D238" s="117">
        <v>45</v>
      </c>
      <c r="E238" s="67"/>
      <c r="F238" s="117">
        <f t="shared" ref="F238" si="17">D238*E238</f>
        <v>0</v>
      </c>
    </row>
    <row r="239" spans="1:6">
      <c r="A239" s="224"/>
      <c r="B239" s="89"/>
      <c r="C239" s="65"/>
      <c r="E239" s="67"/>
    </row>
    <row r="240" spans="1:6" ht="167.25" customHeight="1">
      <c r="A240" s="224" t="s">
        <v>647</v>
      </c>
      <c r="B240" s="82" t="s">
        <v>655</v>
      </c>
      <c r="C240" s="228"/>
      <c r="D240" s="207"/>
      <c r="E240" s="67"/>
    </row>
    <row r="241" spans="1:6">
      <c r="A241" s="224"/>
      <c r="B241" s="82" t="s">
        <v>571</v>
      </c>
      <c r="C241" s="228" t="s">
        <v>7</v>
      </c>
      <c r="D241" s="207">
        <v>110</v>
      </c>
      <c r="E241" s="67"/>
      <c r="F241" s="117">
        <f t="shared" ref="F241" si="18">D241*E241</f>
        <v>0</v>
      </c>
    </row>
    <row r="242" spans="1:6">
      <c r="A242" s="225" t="s">
        <v>648</v>
      </c>
      <c r="B242" s="79" t="s">
        <v>623</v>
      </c>
      <c r="C242" s="80"/>
      <c r="D242" s="81" t="s">
        <v>1</v>
      </c>
      <c r="E242" s="185"/>
      <c r="F242" s="186">
        <f>SUM(F217:F241)</f>
        <v>0</v>
      </c>
    </row>
    <row r="243" spans="1:6">
      <c r="A243" s="141"/>
      <c r="B243" s="141"/>
      <c r="C243" s="142"/>
      <c r="E243" s="173"/>
      <c r="F243" s="144"/>
    </row>
    <row r="244" spans="1:6">
      <c r="A244" s="165" t="s">
        <v>554</v>
      </c>
      <c r="B244" s="165" t="s">
        <v>393</v>
      </c>
      <c r="C244" s="193"/>
      <c r="D244" s="194"/>
      <c r="E244" s="195"/>
      <c r="F244" s="196"/>
    </row>
    <row r="245" spans="1:6">
      <c r="A245" s="141"/>
      <c r="B245" s="141"/>
      <c r="C245" s="95"/>
      <c r="D245" s="192"/>
      <c r="E245" s="173"/>
      <c r="F245" s="174"/>
    </row>
    <row r="246" spans="1:6">
      <c r="A246" s="170"/>
      <c r="B246" s="240" t="s">
        <v>235</v>
      </c>
      <c r="C246" s="240"/>
      <c r="D246" s="192"/>
      <c r="E246" s="173"/>
      <c r="F246" s="174"/>
    </row>
    <row r="247" spans="1:6" ht="63.75">
      <c r="A247" s="217"/>
      <c r="B247" s="176" t="s">
        <v>394</v>
      </c>
      <c r="C247" s="95"/>
      <c r="D247" s="192"/>
      <c r="E247" s="173"/>
      <c r="F247" s="174"/>
    </row>
    <row r="248" spans="1:6" ht="63.75">
      <c r="A248" s="217"/>
      <c r="B248" s="176" t="s">
        <v>408</v>
      </c>
      <c r="C248" s="95"/>
      <c r="D248" s="192"/>
      <c r="E248" s="173"/>
      <c r="F248" s="174"/>
    </row>
    <row r="249" spans="1:6" ht="38.25">
      <c r="A249" s="217"/>
      <c r="B249" s="176" t="s">
        <v>409</v>
      </c>
      <c r="C249" s="95"/>
      <c r="D249" s="192"/>
      <c r="E249" s="173"/>
      <c r="F249" s="174"/>
    </row>
    <row r="250" spans="1:6" ht="63.75">
      <c r="A250" s="217"/>
      <c r="B250" s="176" t="s">
        <v>395</v>
      </c>
      <c r="C250" s="95"/>
      <c r="D250" s="192"/>
      <c r="E250" s="173"/>
      <c r="F250" s="174"/>
    </row>
    <row r="251" spans="1:6">
      <c r="A251" s="217"/>
      <c r="B251" s="176"/>
      <c r="C251" s="95"/>
      <c r="D251" s="192"/>
      <c r="E251" s="173"/>
      <c r="F251" s="174"/>
    </row>
    <row r="252" spans="1:6" ht="25.5">
      <c r="A252" s="217"/>
      <c r="B252" s="176" t="s">
        <v>396</v>
      </c>
      <c r="C252" s="95"/>
      <c r="D252" s="192"/>
      <c r="E252" s="173"/>
      <c r="F252" s="174"/>
    </row>
    <row r="253" spans="1:6">
      <c r="A253" s="217"/>
      <c r="B253" s="176" t="s">
        <v>397</v>
      </c>
      <c r="C253" s="95"/>
      <c r="D253" s="192"/>
      <c r="E253" s="173"/>
      <c r="F253" s="174"/>
    </row>
    <row r="254" spans="1:6">
      <c r="A254" s="217"/>
      <c r="B254" s="176" t="s">
        <v>398</v>
      </c>
      <c r="C254" s="95"/>
      <c r="D254" s="192"/>
      <c r="E254" s="173"/>
      <c r="F254" s="174"/>
    </row>
    <row r="255" spans="1:6">
      <c r="A255" s="217"/>
      <c r="B255" s="176" t="s">
        <v>399</v>
      </c>
      <c r="C255" s="95"/>
      <c r="D255" s="192"/>
      <c r="E255" s="173"/>
      <c r="F255" s="174"/>
    </row>
    <row r="256" spans="1:6">
      <c r="A256" s="217"/>
      <c r="B256" s="176" t="s">
        <v>268</v>
      </c>
      <c r="C256" s="95"/>
      <c r="D256" s="192"/>
      <c r="E256" s="173"/>
      <c r="F256" s="174"/>
    </row>
    <row r="257" spans="1:6" ht="25.5">
      <c r="A257" s="217"/>
      <c r="B257" s="176" t="s">
        <v>400</v>
      </c>
      <c r="C257" s="95"/>
      <c r="D257" s="192"/>
      <c r="E257" s="173"/>
      <c r="F257" s="174"/>
    </row>
    <row r="258" spans="1:6" ht="25.5">
      <c r="A258" s="217"/>
      <c r="B258" s="176" t="s">
        <v>401</v>
      </c>
      <c r="C258" s="95"/>
      <c r="D258" s="192"/>
      <c r="E258" s="173"/>
      <c r="F258" s="174"/>
    </row>
    <row r="259" spans="1:6">
      <c r="A259" s="217"/>
      <c r="B259" s="176" t="s">
        <v>402</v>
      </c>
      <c r="C259" s="95"/>
      <c r="D259" s="192"/>
      <c r="E259" s="173"/>
      <c r="F259" s="174"/>
    </row>
    <row r="260" spans="1:6" ht="25.5">
      <c r="A260" s="217"/>
      <c r="B260" s="176" t="s">
        <v>403</v>
      </c>
      <c r="C260" s="95"/>
      <c r="D260" s="192"/>
      <c r="E260" s="173"/>
      <c r="F260" s="174"/>
    </row>
    <row r="261" spans="1:6" ht="38.25">
      <c r="A261" s="217"/>
      <c r="B261" s="176" t="s">
        <v>404</v>
      </c>
      <c r="C261" s="95"/>
      <c r="D261" s="192"/>
      <c r="E261" s="173"/>
      <c r="F261" s="174"/>
    </row>
    <row r="262" spans="1:6">
      <c r="A262" s="217"/>
      <c r="B262" s="176" t="s">
        <v>236</v>
      </c>
      <c r="C262" s="95"/>
      <c r="D262" s="192"/>
      <c r="E262" s="173"/>
      <c r="F262" s="174"/>
    </row>
    <row r="263" spans="1:6" ht="38.25">
      <c r="A263" s="217"/>
      <c r="B263" s="176" t="s">
        <v>405</v>
      </c>
      <c r="C263" s="95"/>
      <c r="D263" s="192"/>
      <c r="E263" s="173"/>
      <c r="F263" s="174"/>
    </row>
    <row r="264" spans="1:6">
      <c r="A264" s="141"/>
      <c r="B264" s="141"/>
      <c r="C264" s="95"/>
      <c r="D264" s="192"/>
      <c r="E264" s="173"/>
      <c r="F264" s="174"/>
    </row>
    <row r="265" spans="1:6" ht="14.25" customHeight="1">
      <c r="A265" s="218"/>
      <c r="B265" s="82"/>
      <c r="C265" s="178"/>
      <c r="E265" s="67"/>
    </row>
    <row r="266" spans="1:6" ht="125.65" customHeight="1">
      <c r="A266" s="218" t="s">
        <v>555</v>
      </c>
      <c r="B266" s="82" t="s">
        <v>624</v>
      </c>
      <c r="C266" s="178"/>
      <c r="E266" s="67"/>
    </row>
    <row r="267" spans="1:6" ht="14.25" customHeight="1">
      <c r="A267" s="218"/>
      <c r="B267" s="82"/>
      <c r="C267" s="178"/>
      <c r="D267" s="199"/>
      <c r="E267" s="199"/>
      <c r="F267" s="199"/>
    </row>
    <row r="268" spans="1:6" ht="14.25" customHeight="1">
      <c r="A268" s="218"/>
      <c r="B268" s="175" t="s">
        <v>565</v>
      </c>
      <c r="C268" s="178" t="s">
        <v>7</v>
      </c>
      <c r="D268" s="117">
        <v>120</v>
      </c>
      <c r="E268" s="67"/>
      <c r="F268" s="117">
        <f>D268*E268</f>
        <v>0</v>
      </c>
    </row>
    <row r="269" spans="1:6" ht="14.25" customHeight="1">
      <c r="A269" s="218"/>
      <c r="B269" s="175"/>
      <c r="C269" s="178"/>
      <c r="E269" s="67"/>
    </row>
    <row r="270" spans="1:6">
      <c r="A270" s="128" t="str">
        <f>A244</f>
        <v>4.</v>
      </c>
      <c r="B270" s="128" t="str">
        <f>B244</f>
        <v>GIPSKARTONSKI RADOVI</v>
      </c>
      <c r="C270" s="81" t="s">
        <v>1</v>
      </c>
      <c r="D270" s="184"/>
      <c r="E270" s="185"/>
      <c r="F270" s="186">
        <f>SUM(F267:F269)</f>
        <v>0</v>
      </c>
    </row>
    <row r="271" spans="1:6">
      <c r="A271" s="132"/>
      <c r="B271" s="132"/>
      <c r="C271" s="142"/>
      <c r="E271" s="173"/>
      <c r="F271" s="144"/>
    </row>
    <row r="272" spans="1:6">
      <c r="A272" s="132"/>
      <c r="B272" s="132"/>
      <c r="C272" s="142"/>
      <c r="E272" s="173"/>
      <c r="F272" s="144"/>
    </row>
    <row r="273" spans="1:6">
      <c r="A273" s="165" t="s">
        <v>556</v>
      </c>
      <c r="B273" s="165" t="s">
        <v>231</v>
      </c>
      <c r="C273" s="193"/>
      <c r="D273" s="194"/>
      <c r="E273" s="195"/>
      <c r="F273" s="196"/>
    </row>
    <row r="274" spans="1:6">
      <c r="B274" s="200"/>
      <c r="E274" s="173"/>
      <c r="F274" s="174"/>
    </row>
    <row r="275" spans="1:6">
      <c r="A275" s="170"/>
      <c r="B275" s="240" t="s">
        <v>235</v>
      </c>
      <c r="C275" s="240"/>
      <c r="E275" s="173"/>
      <c r="F275" s="174"/>
    </row>
    <row r="276" spans="1:6" s="205" customFormat="1" ht="208.35" customHeight="1">
      <c r="A276" s="217"/>
      <c r="B276" s="176" t="s">
        <v>519</v>
      </c>
      <c r="C276" s="201"/>
      <c r="D276" s="202"/>
      <c r="E276" s="203"/>
      <c r="F276" s="204"/>
    </row>
    <row r="277" spans="1:6" s="205" customFormat="1">
      <c r="A277" s="217"/>
      <c r="B277" s="176" t="s">
        <v>271</v>
      </c>
      <c r="C277" s="201"/>
      <c r="D277" s="202"/>
      <c r="E277" s="203"/>
      <c r="F277" s="204"/>
    </row>
    <row r="278" spans="1:6" s="205" customFormat="1" ht="25.5">
      <c r="A278" s="217"/>
      <c r="B278" s="176" t="s">
        <v>277</v>
      </c>
      <c r="C278" s="201"/>
      <c r="D278" s="202"/>
      <c r="E278" s="203"/>
      <c r="F278" s="204"/>
    </row>
    <row r="279" spans="1:6" s="205" customFormat="1">
      <c r="A279" s="217"/>
      <c r="B279" s="176" t="s">
        <v>278</v>
      </c>
      <c r="C279" s="201"/>
      <c r="D279" s="202"/>
      <c r="E279" s="203"/>
      <c r="F279" s="204"/>
    </row>
    <row r="280" spans="1:6" s="205" customFormat="1">
      <c r="A280" s="217"/>
      <c r="B280" s="176" t="s">
        <v>279</v>
      </c>
      <c r="C280" s="201"/>
      <c r="D280" s="202"/>
      <c r="E280" s="203"/>
      <c r="F280" s="204"/>
    </row>
    <row r="281" spans="1:6" s="205" customFormat="1">
      <c r="A281" s="217"/>
      <c r="B281" s="176" t="s">
        <v>280</v>
      </c>
      <c r="C281" s="201"/>
      <c r="D281" s="202"/>
      <c r="E281" s="203"/>
      <c r="F281" s="204"/>
    </row>
    <row r="282" spans="1:6" s="205" customFormat="1">
      <c r="A282" s="217"/>
      <c r="B282" s="176" t="s">
        <v>281</v>
      </c>
      <c r="C282" s="201"/>
      <c r="D282" s="202"/>
      <c r="E282" s="203"/>
      <c r="F282" s="204"/>
    </row>
    <row r="283" spans="1:6" s="205" customFormat="1">
      <c r="A283" s="217"/>
      <c r="B283" s="176" t="s">
        <v>272</v>
      </c>
      <c r="C283" s="201"/>
      <c r="D283" s="202"/>
      <c r="E283" s="203"/>
      <c r="F283" s="204"/>
    </row>
    <row r="284" spans="1:6" s="205" customFormat="1" ht="25.5">
      <c r="A284" s="217"/>
      <c r="B284" s="176" t="s">
        <v>273</v>
      </c>
      <c r="C284" s="201"/>
      <c r="D284" s="202"/>
      <c r="E284" s="203"/>
      <c r="F284" s="204"/>
    </row>
    <row r="285" spans="1:6" s="205" customFormat="1">
      <c r="A285" s="217"/>
      <c r="B285" s="176" t="s">
        <v>274</v>
      </c>
      <c r="C285" s="201"/>
      <c r="D285" s="202"/>
      <c r="E285" s="203"/>
      <c r="F285" s="204"/>
    </row>
    <row r="286" spans="1:6" s="205" customFormat="1" ht="25.5">
      <c r="A286" s="217"/>
      <c r="B286" s="176" t="s">
        <v>275</v>
      </c>
      <c r="C286" s="201"/>
      <c r="D286" s="202"/>
      <c r="E286" s="203"/>
      <c r="F286" s="204"/>
    </row>
    <row r="287" spans="1:6" s="205" customFormat="1">
      <c r="A287" s="217"/>
      <c r="B287" s="176" t="s">
        <v>282</v>
      </c>
      <c r="C287" s="201"/>
      <c r="D287" s="202"/>
      <c r="E287" s="203"/>
      <c r="F287" s="204"/>
    </row>
    <row r="288" spans="1:6" s="205" customFormat="1">
      <c r="A288" s="217"/>
      <c r="B288" s="176" t="s">
        <v>276</v>
      </c>
      <c r="C288" s="201"/>
      <c r="D288" s="202"/>
      <c r="E288" s="203"/>
      <c r="F288" s="204"/>
    </row>
    <row r="289" spans="1:6" s="205" customFormat="1" ht="63.75">
      <c r="A289" s="217"/>
      <c r="B289" s="176" t="s">
        <v>407</v>
      </c>
      <c r="C289" s="201"/>
      <c r="D289" s="202"/>
      <c r="E289" s="203"/>
      <c r="F289" s="204"/>
    </row>
    <row r="290" spans="1:6" s="205" customFormat="1" ht="38.25">
      <c r="A290" s="217"/>
      <c r="B290" s="176" t="s">
        <v>330</v>
      </c>
      <c r="C290" s="201"/>
      <c r="D290" s="202"/>
      <c r="E290" s="203"/>
      <c r="F290" s="204"/>
    </row>
    <row r="291" spans="1:6">
      <c r="B291" s="200"/>
      <c r="E291" s="173"/>
      <c r="F291" s="174"/>
    </row>
    <row r="292" spans="1:6" ht="162" customHeight="1">
      <c r="A292" s="218" t="s">
        <v>557</v>
      </c>
      <c r="B292" s="82" t="s">
        <v>625</v>
      </c>
      <c r="C292" s="178"/>
      <c r="E292" s="67"/>
    </row>
    <row r="293" spans="1:6">
      <c r="A293" s="218"/>
      <c r="B293" s="206" t="s">
        <v>285</v>
      </c>
      <c r="C293" s="178" t="s">
        <v>7</v>
      </c>
      <c r="D293" s="117">
        <v>50</v>
      </c>
      <c r="E293" s="67"/>
      <c r="F293" s="117">
        <f t="shared" ref="F293" si="19">D293*E293</f>
        <v>0</v>
      </c>
    </row>
    <row r="294" spans="1:6">
      <c r="A294" s="218"/>
      <c r="B294" s="206"/>
      <c r="C294" s="178"/>
      <c r="E294" s="67"/>
    </row>
    <row r="295" spans="1:6" ht="102">
      <c r="A295" s="227" t="s">
        <v>649</v>
      </c>
      <c r="B295" s="82" t="s">
        <v>566</v>
      </c>
      <c r="C295" s="178"/>
      <c r="E295" s="67"/>
    </row>
    <row r="296" spans="1:6">
      <c r="A296" s="218"/>
      <c r="B296" s="206" t="s">
        <v>286</v>
      </c>
      <c r="C296" s="178"/>
      <c r="E296" s="67"/>
    </row>
    <row r="297" spans="1:6">
      <c r="A297" s="218"/>
      <c r="B297" s="206" t="s">
        <v>540</v>
      </c>
      <c r="C297" s="178" t="s">
        <v>7</v>
      </c>
      <c r="D297" s="117">
        <v>120</v>
      </c>
      <c r="E297" s="67"/>
      <c r="F297" s="117">
        <f t="shared" ref="F297" si="20">D297*E297</f>
        <v>0</v>
      </c>
    </row>
    <row r="298" spans="1:6" s="82" customFormat="1">
      <c r="A298" s="218"/>
      <c r="F298" s="207"/>
    </row>
    <row r="299" spans="1:6">
      <c r="A299" s="218"/>
      <c r="B299" s="206"/>
      <c r="C299" s="178"/>
      <c r="D299" s="199"/>
      <c r="E299" s="199"/>
      <c r="F299" s="199"/>
    </row>
    <row r="300" spans="1:6">
      <c r="A300" s="198" t="str">
        <f>A273</f>
        <v>5.</v>
      </c>
      <c r="B300" s="198" t="str">
        <f>B273</f>
        <v>SOBOSLIKARSKI RADOVI</v>
      </c>
      <c r="C300" s="81" t="s">
        <v>1</v>
      </c>
      <c r="D300" s="184"/>
      <c r="E300" s="185"/>
      <c r="F300" s="186">
        <f>SUM(F293:F298)</f>
        <v>0</v>
      </c>
    </row>
    <row r="301" spans="1:6">
      <c r="A301" s="141"/>
      <c r="B301" s="141"/>
      <c r="C301" s="142"/>
      <c r="E301" s="173"/>
      <c r="F301" s="144"/>
    </row>
    <row r="302" spans="1:6">
      <c r="A302" s="141"/>
      <c r="B302" s="141"/>
      <c r="E302" s="173"/>
      <c r="F302" s="174"/>
    </row>
    <row r="303" spans="1:6">
      <c r="A303" s="165" t="s">
        <v>567</v>
      </c>
      <c r="B303" s="165" t="s">
        <v>626</v>
      </c>
      <c r="C303" s="193"/>
      <c r="D303" s="194"/>
      <c r="E303" s="195"/>
      <c r="F303" s="196"/>
    </row>
    <row r="304" spans="1:6">
      <c r="A304" s="141"/>
      <c r="B304" s="141"/>
      <c r="C304" s="95"/>
      <c r="D304" s="192"/>
      <c r="E304" s="173"/>
      <c r="F304" s="174"/>
    </row>
    <row r="305" spans="1:6" ht="51">
      <c r="A305" s="226" t="s">
        <v>570</v>
      </c>
      <c r="B305" s="208" t="s">
        <v>627</v>
      </c>
      <c r="C305" s="178"/>
      <c r="E305" s="67"/>
    </row>
    <row r="306" spans="1:6">
      <c r="A306" s="132"/>
      <c r="B306" s="94" t="s">
        <v>569</v>
      </c>
      <c r="C306" s="65" t="s">
        <v>7</v>
      </c>
      <c r="D306" s="209">
        <f>0.7*8</f>
        <v>5.6</v>
      </c>
      <c r="E306" s="210"/>
      <c r="F306" s="209">
        <f>D306*E306</f>
        <v>0</v>
      </c>
    </row>
    <row r="307" spans="1:6">
      <c r="A307" s="132"/>
      <c r="B307" s="94"/>
      <c r="C307" s="65"/>
      <c r="D307" s="209"/>
      <c r="E307" s="210"/>
      <c r="F307" s="209"/>
    </row>
    <row r="308" spans="1:6">
      <c r="A308" s="141"/>
      <c r="B308" s="141"/>
      <c r="C308" s="95"/>
      <c r="D308" s="192"/>
      <c r="E308" s="173"/>
      <c r="F308" s="174"/>
    </row>
    <row r="309" spans="1:6">
      <c r="A309" s="198" t="str">
        <f>A303</f>
        <v>6.</v>
      </c>
      <c r="B309" s="198" t="str">
        <f>B303</f>
        <v>STOLARSKI  RADOVI</v>
      </c>
      <c r="C309" s="81" t="s">
        <v>1</v>
      </c>
      <c r="D309" s="184"/>
      <c r="E309" s="211"/>
      <c r="F309" s="186">
        <f>SUM(F306:F308)</f>
        <v>0</v>
      </c>
    </row>
    <row r="310" spans="1:6">
      <c r="A310" s="141"/>
      <c r="B310" s="141"/>
      <c r="C310" s="142"/>
      <c r="E310" s="174"/>
      <c r="F310" s="144"/>
    </row>
    <row r="311" spans="1:6">
      <c r="A311" s="187" t="s">
        <v>573</v>
      </c>
      <c r="B311" s="187" t="s">
        <v>653</v>
      </c>
      <c r="C311" s="188"/>
      <c r="D311" s="189"/>
      <c r="E311" s="229"/>
      <c r="F311" s="191"/>
    </row>
    <row r="312" spans="1:6">
      <c r="A312" s="141"/>
      <c r="B312" s="141"/>
      <c r="C312" s="142"/>
      <c r="E312" s="174"/>
      <c r="F312" s="144"/>
    </row>
    <row r="313" spans="1:6" ht="114.75">
      <c r="A313" s="141" t="s">
        <v>574</v>
      </c>
      <c r="B313" s="208" t="s">
        <v>654</v>
      </c>
      <c r="C313" s="142"/>
      <c r="E313" s="174"/>
      <c r="F313" s="144"/>
    </row>
    <row r="314" spans="1:6">
      <c r="A314" s="141"/>
      <c r="B314" s="141"/>
      <c r="C314" s="65" t="s">
        <v>6</v>
      </c>
      <c r="D314" s="117">
        <v>18</v>
      </c>
      <c r="E314" s="67"/>
      <c r="F314" s="197">
        <f t="shared" ref="F314" si="21">D314*E314</f>
        <v>0</v>
      </c>
    </row>
    <row r="315" spans="1:6">
      <c r="A315" s="198" t="str">
        <f>A311</f>
        <v>7.</v>
      </c>
      <c r="B315" s="198" t="str">
        <f>B311</f>
        <v>OPREMA</v>
      </c>
      <c r="C315" s="81" t="s">
        <v>1</v>
      </c>
      <c r="D315" s="184"/>
      <c r="E315" s="211"/>
      <c r="F315" s="186">
        <f>SUM(F311:F314)</f>
        <v>0</v>
      </c>
    </row>
    <row r="316" spans="1:6">
      <c r="A316" s="141"/>
      <c r="B316" s="141"/>
      <c r="C316" s="142"/>
      <c r="E316" s="174"/>
      <c r="F316" s="144"/>
    </row>
    <row r="317" spans="1:6">
      <c r="A317" s="165" t="s">
        <v>651</v>
      </c>
      <c r="B317" s="165" t="s">
        <v>232</v>
      </c>
      <c r="C317" s="193"/>
      <c r="D317" s="194"/>
      <c r="E317" s="195"/>
      <c r="F317" s="196"/>
    </row>
    <row r="318" spans="1:6">
      <c r="A318" s="141"/>
      <c r="B318" s="141"/>
      <c r="C318" s="95"/>
      <c r="D318" s="192"/>
      <c r="E318" s="173"/>
      <c r="F318" s="174"/>
    </row>
    <row r="319" spans="1:6" ht="63.75">
      <c r="A319" s="226" t="s">
        <v>652</v>
      </c>
      <c r="B319" s="208" t="s">
        <v>233</v>
      </c>
      <c r="C319" s="178"/>
      <c r="E319" s="67"/>
    </row>
    <row r="320" spans="1:6">
      <c r="A320" s="132"/>
      <c r="B320" s="94" t="s">
        <v>234</v>
      </c>
      <c r="C320" s="65" t="s">
        <v>7</v>
      </c>
      <c r="D320" s="209">
        <v>350</v>
      </c>
      <c r="E320" s="210"/>
      <c r="F320" s="209">
        <f>D320*E320</f>
        <v>0</v>
      </c>
    </row>
    <row r="321" spans="1:6">
      <c r="A321" s="132"/>
      <c r="B321" s="94"/>
      <c r="C321" s="65"/>
      <c r="D321" s="209"/>
      <c r="E321" s="210"/>
      <c r="F321" s="209"/>
    </row>
    <row r="322" spans="1:6">
      <c r="A322" s="132"/>
      <c r="B322" s="94"/>
      <c r="C322" s="65"/>
      <c r="D322" s="209"/>
      <c r="E322" s="210"/>
      <c r="F322" s="209"/>
    </row>
    <row r="323" spans="1:6">
      <c r="A323" s="198" t="str">
        <f>A317</f>
        <v>8.</v>
      </c>
      <c r="B323" s="198" t="str">
        <f>B317</f>
        <v>OSTALO</v>
      </c>
      <c r="C323" s="81" t="s">
        <v>1</v>
      </c>
      <c r="D323" s="184"/>
      <c r="E323" s="211"/>
      <c r="F323" s="186">
        <f>SUM(F318:F322)</f>
        <v>0</v>
      </c>
    </row>
    <row r="324" spans="1:6">
      <c r="A324" s="141"/>
      <c r="B324" s="141"/>
      <c r="C324" s="142"/>
      <c r="E324" s="174"/>
      <c r="F324" s="144"/>
    </row>
  </sheetData>
  <protectedRanges>
    <protectedRange sqref="D186 D203 D206 D208 D192 D195 D221 D225 D229:D230 D232 D234:D239 D189 D314" name="Range1_2_2"/>
    <protectedRange sqref="E292:E298" name="Range1_5_1"/>
    <protectedRange sqref="E65:F73" name="Range1_3"/>
  </protectedRanges>
  <mergeCells count="8">
    <mergeCell ref="C1:E1"/>
    <mergeCell ref="C2:E2"/>
    <mergeCell ref="F2:G2"/>
    <mergeCell ref="B275:C275"/>
    <mergeCell ref="B246:C246"/>
    <mergeCell ref="B77:C77"/>
    <mergeCell ref="B131:C131"/>
    <mergeCell ref="B214:D214"/>
  </mergeCells>
  <conditionalFormatting sqref="E265:E266 E268:E269">
    <cfRule type="cellIs" dxfId="0" priority="30" stopIfTrue="1" operator="equal">
      <formula>0</formula>
    </cfRule>
  </conditionalFormatting>
  <pageMargins left="0.82677165354330717" right="0.19685039370078741" top="0.39370078740157483" bottom="0.39370078740157483" header="0.11811023622047245" footer="0.11811023622047245"/>
  <pageSetup paperSize="9" scale="89" fitToHeight="0" orientation="portrait" horizontalDpi="4294967293" r:id="rId1"/>
  <headerFooter>
    <oddFooter>&amp;L&amp;"-,Regular"&amp;8&amp;F&amp;C&amp;"-,Regular"&amp;8&amp;A&amp;R&amp;"-,Regular"&amp;8Str &amp;P / &amp;N</oddFooter>
  </headerFooter>
  <rowBreaks count="2" manualBreakCount="2">
    <brk id="61" max="16383" man="1"/>
    <brk id="85" max="5" man="1"/>
  </rowBreaks>
  <ignoredErrors>
    <ignoredError sqref="F56 F5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4</vt:i4>
      </vt:variant>
    </vt:vector>
  </HeadingPairs>
  <TitlesOfParts>
    <vt:vector size="6" baseType="lpstr">
      <vt:lpstr>OPĆE NAPOMENE</vt:lpstr>
      <vt:lpstr>Građ.obrtnički radovi</vt:lpstr>
      <vt:lpstr>'Građ.obrtnički radovi'!Ispis_naslova</vt:lpstr>
      <vt:lpstr>'OPĆE NAPOMENE'!Ispis_naslova</vt:lpstr>
      <vt:lpstr>'Građ.obrtnički radovi'!Podrucje_ispisa</vt:lpstr>
      <vt:lpstr>'OPĆE NAPOMENE'!Podrucje_ispisa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Hrvoje Sablić</dc:creator>
  <cp:lastModifiedBy>Marko Juričan</cp:lastModifiedBy>
  <cp:lastPrinted>2023-10-26T13:05:31Z</cp:lastPrinted>
  <dcterms:created xsi:type="dcterms:W3CDTF">2010-01-16T22:08:30Z</dcterms:created>
  <dcterms:modified xsi:type="dcterms:W3CDTF">2024-02-05T13:47:30Z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Grabovac - mobilne kućice 1</vt:lpwstr>
  </property>
</Properties>
</file>